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A\Compras\GRUPO 200\GRUPO 250\CONTRATACIONES\Y102521- Mantenimiento Gruas\Y102521\"/>
    </mc:Choice>
  </mc:AlternateContent>
  <bookViews>
    <workbookView xWindow="-120" yWindow="-120" windowWidth="29040" windowHeight="15720" activeTab="1"/>
  </bookViews>
  <sheets>
    <sheet name="PK50002 (2)" sheetId="2" r:id="rId1"/>
    <sheet name="Furukawa" sheetId="1" r:id="rId2"/>
  </sheets>
  <calcPr calcId="191029"/>
  <customWorkbookViews>
    <customWorkbookView name="Administrador - Vista personalizada" guid="{EA62016F-A418-489D-B63B-E8842095CB0A}" mergeInterval="0" personalView="1" maximized="1" windowWidth="1920" windowHeight="855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4" i="2" l="1"/>
  <c r="E53" i="2"/>
  <c r="E52" i="2"/>
  <c r="E50" i="2"/>
  <c r="E49" i="2"/>
  <c r="E48" i="2"/>
  <c r="E47" i="2"/>
  <c r="E46" i="2"/>
  <c r="E45" i="2"/>
  <c r="E44" i="2"/>
  <c r="E43" i="2"/>
  <c r="E42" i="2"/>
  <c r="E56" i="2" s="1"/>
  <c r="E60" i="2" s="1"/>
  <c r="F29" i="2"/>
  <c r="F28" i="2"/>
  <c r="F27" i="2"/>
  <c r="F26" i="2"/>
  <c r="F25" i="2"/>
  <c r="F24" i="2"/>
  <c r="F23" i="2"/>
  <c r="F22" i="2"/>
  <c r="F21" i="2"/>
  <c r="F20" i="2"/>
  <c r="F19" i="2"/>
  <c r="F18" i="2"/>
  <c r="F31" i="2" s="1"/>
  <c r="F28" i="1"/>
  <c r="F29" i="1"/>
  <c r="E52" i="1"/>
  <c r="E53" i="1"/>
  <c r="F27" i="1"/>
  <c r="F19" i="1" l="1"/>
  <c r="F20" i="1"/>
  <c r="F21" i="1"/>
  <c r="F22" i="1"/>
  <c r="F23" i="1"/>
  <c r="F24" i="1"/>
  <c r="F25" i="1"/>
  <c r="F26" i="1"/>
  <c r="E43" i="1"/>
  <c r="E44" i="1"/>
  <c r="E45" i="1"/>
  <c r="E46" i="1"/>
  <c r="E47" i="1"/>
  <c r="E48" i="1"/>
  <c r="E49" i="1"/>
  <c r="E50" i="1"/>
  <c r="E51" i="1"/>
  <c r="E42" i="1" l="1"/>
  <c r="F18" i="1"/>
  <c r="E55" i="1" l="1"/>
  <c r="F31" i="1"/>
  <c r="E59" i="1" l="1"/>
</calcChain>
</file>

<file path=xl/comments1.xml><?xml version="1.0" encoding="utf-8"?>
<comments xmlns="http://schemas.openxmlformats.org/spreadsheetml/2006/main">
  <authors>
    <author>Liliana Cosenza</author>
  </authors>
  <commentList>
    <comment ref="B6" authorId="0" shapeId="0">
      <text>
        <r>
          <rPr>
            <b/>
            <sz val="9"/>
            <color indexed="81"/>
            <rFont val="Tahoma"/>
            <charset val="1"/>
          </rPr>
          <t>Liliana Cosenza: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Liliana Cosenza</author>
  </authors>
  <commentList>
    <comment ref="B6" authorId="0" shapeId="0">
      <text>
        <r>
          <rPr>
            <b/>
            <sz val="9"/>
            <color indexed="81"/>
            <rFont val="Tahoma"/>
            <charset val="1"/>
          </rPr>
          <t>Liliana Cosenza: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<sst xmlns="http://schemas.openxmlformats.org/spreadsheetml/2006/main" count="121" uniqueCount="57">
  <si>
    <t>Anexo I</t>
  </si>
  <si>
    <t>Rubro</t>
  </si>
  <si>
    <t>Descripción</t>
  </si>
  <si>
    <t>Cantidad ficta</t>
  </si>
  <si>
    <t>COMPLETAR LA INFORMACIÓN SOLICITADA EN TODAS LAS CELDAS CON FONDO NARANJA</t>
  </si>
  <si>
    <t>IMPRESCINDIBLE:</t>
  </si>
  <si>
    <t>Horas M.O. requeridas</t>
  </si>
  <si>
    <t>Total ficto Renglón</t>
  </si>
  <si>
    <t>Detalle</t>
  </si>
  <si>
    <t>( tales como tornería o bombista)</t>
  </si>
  <si>
    <t>PHT</t>
  </si>
  <si>
    <t>solo consumibles y fluídos</t>
  </si>
  <si>
    <t>Nota: considerar horas de taller sub-contratado para el siguiente cuadro</t>
  </si>
  <si>
    <t>Precio de la hora de taller ( u$s sin IVA)</t>
  </si>
  <si>
    <t>Precio hora diagnóstico con Fábrica ( u$s sin IVA)</t>
  </si>
  <si>
    <t>PHD</t>
  </si>
  <si>
    <t xml:space="preserve">Verificar estado y funcionamiento. Detectar pérdidas o transpiraciones de líquido. </t>
  </si>
  <si>
    <t>Control de sistema  hidráulico</t>
  </si>
  <si>
    <t>Control de sistema de accionamiento</t>
  </si>
  <si>
    <t>Control de posionamiento de la grúa</t>
  </si>
  <si>
    <t>Control de lueces y alarmas</t>
  </si>
  <si>
    <t xml:space="preserve">revisón de gancho </t>
  </si>
  <si>
    <t>Verificar movimiento y traba</t>
  </si>
  <si>
    <t>Verificar despliegue, límites de recorridos y de carga. Velocidad de despliegue y contracción</t>
  </si>
  <si>
    <t>Control de estado de cableados y sus protecciones</t>
  </si>
  <si>
    <t>Control de joisticks y/o accionamientos</t>
  </si>
  <si>
    <t>Control de canastos y sistema de enganche</t>
  </si>
  <si>
    <t xml:space="preserve">Control de estructura de la grúa </t>
  </si>
  <si>
    <t>Ver coservación y pintura</t>
  </si>
  <si>
    <t>Cambio de filtros</t>
  </si>
  <si>
    <t>Apoyos y estabilizadores</t>
  </si>
  <si>
    <t>reemplazo completo conductos del accionamiento hidráulico</t>
  </si>
  <si>
    <t>reemplazo completo de fluído hidráulico</t>
  </si>
  <si>
    <t>Limpieza de tanque de fluído hidráulico</t>
  </si>
  <si>
    <t>reposición de farol</t>
  </si>
  <si>
    <t>sustitución de pistón de accionamiento</t>
  </si>
  <si>
    <t>Inspección de malacate</t>
  </si>
  <si>
    <t>sistema hidráulico</t>
  </si>
  <si>
    <t>cable y accionamiento</t>
  </si>
  <si>
    <t>reposición de lámpara</t>
  </si>
  <si>
    <t>sustitución de retén de pistón de accionamiento</t>
  </si>
  <si>
    <t>reparación  junta de tapa de caja accionamiento</t>
  </si>
  <si>
    <t>Reemplazo de gancho</t>
  </si>
  <si>
    <t>Reemplazo de bomba sistema de accionamiento hidráulico</t>
  </si>
  <si>
    <t>Reemplazo de baterías</t>
  </si>
  <si>
    <t>Todas las necesarias</t>
  </si>
  <si>
    <t>Todas las necesarias para el modelo de grúa</t>
  </si>
  <si>
    <r>
      <rPr>
        <b/>
        <i/>
        <sz val="14"/>
        <color theme="1"/>
        <rFont val="Arial Black"/>
        <family val="2"/>
      </rPr>
      <t xml:space="preserve">Nota:  </t>
    </r>
    <r>
      <rPr>
        <b/>
        <i/>
        <u/>
        <sz val="14"/>
        <color theme="1"/>
        <rFont val="Arial Black"/>
        <family val="2"/>
      </rPr>
      <t xml:space="preserve"> </t>
    </r>
    <r>
      <rPr>
        <b/>
        <i/>
        <u/>
        <sz val="18"/>
        <color theme="1"/>
        <rFont val="Arial Black"/>
        <family val="2"/>
      </rPr>
      <t>NO</t>
    </r>
    <r>
      <rPr>
        <b/>
        <i/>
        <u/>
        <sz val="12"/>
        <color theme="1"/>
        <rFont val="Arial Black"/>
        <family val="2"/>
      </rPr>
      <t xml:space="preserve"> considerar costos de repuestos  para ninguno de los 2 cuadros siguientes </t>
    </r>
  </si>
  <si>
    <t>Precio ficto P0  ( u$s)</t>
  </si>
  <si>
    <t>P ficto preventivo (u$s sin IVA ni repuestos)</t>
  </si>
  <si>
    <t>P ficto Correctivo ( u$s ) SIN IVA ni REPUESTOS</t>
  </si>
  <si>
    <t>Diagnóstico de fallo con scanner de fábrica</t>
  </si>
  <si>
    <t>Horas requeridas</t>
  </si>
  <si>
    <t>Licitación  abreviada Y102521</t>
  </si>
  <si>
    <t>Hidro grúa Palfinger PK50002</t>
  </si>
  <si>
    <t>Reemplazo de linga malacate</t>
  </si>
  <si>
    <t>Grua UNIQUE FURUKAWA 706cde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</si>
</sst>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Arial Black"/>
      <family val="2"/>
    </font>
    <font>
      <b/>
      <sz val="14"/>
      <color theme="1"/>
      <name val="Algerian"/>
      <family val="5"/>
    </font>
    <font>
      <b/>
      <sz val="14"/>
      <color rgb="FFFF0000"/>
      <name val="Algerian"/>
      <family val="5"/>
    </font>
    <font>
      <b/>
      <sz val="14"/>
      <color rgb="FFFF0000"/>
      <name val="Calibri"/>
      <family val="2"/>
      <scheme val="minor"/>
    </font>
    <font>
      <b/>
      <u/>
      <sz val="14"/>
      <color rgb="FFFF0000"/>
      <name val="Calibri"/>
      <family val="2"/>
      <scheme val="minor"/>
    </font>
    <font>
      <sz val="8"/>
      <name val="Arial"/>
      <family val="2"/>
    </font>
    <font>
      <b/>
      <sz val="16"/>
      <color theme="1"/>
      <name val="Arial Black"/>
      <family val="2"/>
    </font>
    <font>
      <b/>
      <sz val="16"/>
      <color theme="1"/>
      <name val="Calibri"/>
      <family val="2"/>
      <scheme val="minor"/>
    </font>
    <font>
      <b/>
      <u/>
      <sz val="16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20"/>
      <color theme="1"/>
      <name val="Algerian"/>
      <family val="5"/>
    </font>
    <font>
      <b/>
      <i/>
      <u/>
      <sz val="14"/>
      <color theme="1"/>
      <name val="Arial Black"/>
      <family val="2"/>
    </font>
    <font>
      <b/>
      <i/>
      <u/>
      <sz val="12"/>
      <color theme="1"/>
      <name val="Arial Black"/>
      <family val="2"/>
    </font>
    <font>
      <b/>
      <sz val="20"/>
      <color theme="1"/>
      <name val="Arial"/>
      <family val="2"/>
    </font>
    <font>
      <sz val="20"/>
      <color theme="1"/>
      <name val="Calibri"/>
      <family val="2"/>
      <scheme val="minor"/>
    </font>
    <font>
      <b/>
      <i/>
      <sz val="12"/>
      <color theme="1"/>
      <name val="Arial Black"/>
      <family val="2"/>
    </font>
    <font>
      <b/>
      <i/>
      <sz val="14"/>
      <color theme="1"/>
      <name val="Arial Black"/>
      <family val="2"/>
    </font>
    <font>
      <b/>
      <u/>
      <sz val="14"/>
      <color theme="1"/>
      <name val="Arial Black"/>
      <family val="2"/>
    </font>
    <font>
      <b/>
      <sz val="12"/>
      <color theme="1"/>
      <name val="Arial Black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i/>
      <u/>
      <sz val="14"/>
      <color theme="1"/>
      <name val="Calibri"/>
      <family val="2"/>
      <scheme val="minor"/>
    </font>
    <font>
      <b/>
      <i/>
      <u/>
      <sz val="18"/>
      <color theme="1"/>
      <name val="Arial Black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2" borderId="5" xfId="0" applyFill="1" applyBorder="1" applyAlignment="1" applyProtection="1">
      <alignment vertical="center"/>
      <protection locked="0"/>
    </xf>
    <xf numFmtId="0" fontId="22" fillId="2" borderId="1" xfId="0" applyFont="1" applyFill="1" applyBorder="1" applyAlignment="1" applyProtection="1">
      <alignment horizontal="center" vertical="center"/>
      <protection locked="0"/>
    </xf>
    <xf numFmtId="0" fontId="0" fillId="2" borderId="5" xfId="0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 wrapText="1"/>
    </xf>
    <xf numFmtId="0" fontId="18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 wrapText="1"/>
    </xf>
    <xf numFmtId="0" fontId="12" fillId="3" borderId="6" xfId="0" applyFont="1" applyFill="1" applyBorder="1" applyAlignment="1" applyProtection="1">
      <alignment vertical="center"/>
    </xf>
    <xf numFmtId="0" fontId="5" fillId="3" borderId="7" xfId="0" applyFont="1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center" vertical="center"/>
    </xf>
    <xf numFmtId="0" fontId="1" fillId="3" borderId="7" xfId="0" applyFont="1" applyFill="1" applyBorder="1" applyAlignment="1" applyProtection="1">
      <alignment horizontal="center" vertical="center"/>
    </xf>
    <xf numFmtId="0" fontId="1" fillId="3" borderId="8" xfId="0" applyFont="1" applyFill="1" applyBorder="1" applyAlignment="1" applyProtection="1">
      <alignment horizontal="center" vertical="center"/>
    </xf>
    <xf numFmtId="0" fontId="8" fillId="3" borderId="9" xfId="0" applyFont="1" applyFill="1" applyBorder="1" applyAlignment="1" applyProtection="1">
      <alignment vertical="center"/>
    </xf>
    <xf numFmtId="0" fontId="6" fillId="3" borderId="0" xfId="0" applyFont="1" applyFill="1" applyBorder="1" applyAlignment="1" applyProtection="1">
      <alignment horizontal="center" vertical="center" wrapText="1"/>
    </xf>
    <xf numFmtId="0" fontId="7" fillId="3" borderId="0" xfId="0" applyFont="1" applyFill="1" applyBorder="1" applyAlignment="1" applyProtection="1">
      <alignment horizontal="center" vertical="center"/>
    </xf>
    <xf numFmtId="0" fontId="7" fillId="3" borderId="10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5" fillId="3" borderId="12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/>
    </xf>
    <xf numFmtId="0" fontId="1" fillId="3" borderId="12" xfId="0" applyFont="1" applyFill="1" applyBorder="1" applyAlignment="1" applyProtection="1">
      <alignment horizontal="center" vertical="center"/>
    </xf>
    <xf numFmtId="0" fontId="1" fillId="3" borderId="13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vertical="center" wrapText="1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21" fillId="3" borderId="3" xfId="0" applyFont="1" applyFill="1" applyBorder="1" applyAlignment="1" applyProtection="1">
      <alignment horizontal="center" vertical="center"/>
    </xf>
    <xf numFmtId="0" fontId="19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 wrapText="1"/>
    </xf>
    <xf numFmtId="0" fontId="0" fillId="5" borderId="5" xfId="0" applyFill="1" applyBorder="1" applyAlignment="1" applyProtection="1">
      <alignment horizontal="center" vertical="center"/>
    </xf>
    <xf numFmtId="0" fontId="9" fillId="5" borderId="5" xfId="0" applyFont="1" applyFill="1" applyBorder="1" applyAlignment="1" applyProtection="1">
      <alignment vertical="center" wrapText="1"/>
    </xf>
    <xf numFmtId="0" fontId="0" fillId="0" borderId="5" xfId="0" applyBorder="1" applyAlignment="1" applyProtection="1">
      <alignment horizontal="center" vertical="center"/>
    </xf>
    <xf numFmtId="0" fontId="11" fillId="3" borderId="3" xfId="0" applyFont="1" applyFill="1" applyBorder="1" applyAlignment="1" applyProtection="1">
      <alignment horizontal="center"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 wrapText="1"/>
    </xf>
    <xf numFmtId="0" fontId="28" fillId="0" borderId="0" xfId="0" applyFont="1" applyAlignment="1" applyProtection="1">
      <alignment horizontal="center" vertical="center"/>
    </xf>
    <xf numFmtId="0" fontId="28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vertical="center" wrapText="1"/>
    </xf>
    <xf numFmtId="0" fontId="16" fillId="0" borderId="5" xfId="0" applyFont="1" applyBorder="1" applyAlignment="1" applyProtection="1">
      <alignment vertical="center"/>
    </xf>
    <xf numFmtId="0" fontId="16" fillId="4" borderId="5" xfId="0" applyFont="1" applyFill="1" applyBorder="1" applyAlignment="1" applyProtection="1">
      <alignment vertical="center" wrapText="1"/>
    </xf>
    <xf numFmtId="0" fontId="16" fillId="4" borderId="5" xfId="0" applyFont="1" applyFill="1" applyBorder="1" applyAlignment="1" applyProtection="1">
      <alignment vertical="center"/>
    </xf>
    <xf numFmtId="0" fontId="17" fillId="0" borderId="5" xfId="0" applyFont="1" applyBorder="1" applyAlignment="1" applyProtection="1">
      <alignment wrapText="1"/>
    </xf>
    <xf numFmtId="0" fontId="16" fillId="0" borderId="0" xfId="0" applyFont="1" applyAlignment="1" applyProtection="1">
      <alignment vertical="center" wrapText="1"/>
    </xf>
    <xf numFmtId="0" fontId="1" fillId="3" borderId="2" xfId="0" applyFon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vertical="center"/>
    </xf>
    <xf numFmtId="0" fontId="13" fillId="3" borderId="3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14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vertical="center" wrapText="1"/>
    </xf>
    <xf numFmtId="0" fontId="15" fillId="6" borderId="2" xfId="0" applyFont="1" applyFill="1" applyBorder="1" applyAlignment="1" applyProtection="1">
      <alignment horizontal="center" vertical="center" wrapText="1"/>
    </xf>
    <xf numFmtId="0" fontId="14" fillId="6" borderId="4" xfId="0" applyFont="1" applyFill="1" applyBorder="1" applyAlignment="1" applyProtection="1">
      <alignment vertical="center"/>
    </xf>
    <xf numFmtId="0" fontId="14" fillId="6" borderId="3" xfId="0" applyFont="1" applyFill="1" applyBorder="1" applyAlignment="1" applyProtection="1">
      <alignment horizontal="center" vertical="center"/>
    </xf>
    <xf numFmtId="0" fontId="14" fillId="0" borderId="0" xfId="0" applyFont="1" applyAlignment="1" applyProtection="1">
      <alignment vertical="center"/>
    </xf>
    <xf numFmtId="0" fontId="29" fillId="3" borderId="11" xfId="0" applyFont="1" applyFill="1" applyBorder="1" applyAlignment="1" applyProtection="1">
      <alignment horizontal="left" vertical="center"/>
    </xf>
    <xf numFmtId="0" fontId="4" fillId="3" borderId="12" xfId="0" applyFont="1" applyFill="1" applyBorder="1" applyAlignment="1" applyProtection="1">
      <alignment vertical="center"/>
    </xf>
    <xf numFmtId="0" fontId="1" fillId="3" borderId="2" xfId="0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</xf>
    <xf numFmtId="0" fontId="0" fillId="0" borderId="4" xfId="0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0" fillId="3" borderId="4" xfId="0" applyFont="1" applyFill="1" applyBorder="1" applyAlignment="1" applyProtection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F61"/>
  <sheetViews>
    <sheetView topLeftCell="A4" workbookViewId="0">
      <selection activeCell="B29" sqref="B29"/>
    </sheetView>
  </sheetViews>
  <sheetFormatPr baseColWidth="10" defaultColWidth="11.44140625" defaultRowHeight="14.4" x14ac:dyDescent="0.3"/>
  <cols>
    <col min="1" max="1" width="8.44140625" style="25" customWidth="1"/>
    <col min="2" max="2" width="29" style="26" customWidth="1"/>
    <col min="3" max="3" width="47.5546875" style="26" customWidth="1"/>
    <col min="4" max="4" width="13.33203125" style="25" customWidth="1"/>
    <col min="5" max="5" width="12" style="25" customWidth="1"/>
    <col min="6" max="6" width="11.44140625" style="25" customWidth="1"/>
    <col min="7" max="9" width="11.44140625" style="27"/>
    <col min="10" max="10" width="11.44140625" style="27" customWidth="1"/>
    <col min="11" max="16384" width="11.44140625" style="27"/>
  </cols>
  <sheetData>
    <row r="2" spans="1:6" s="9" customFormat="1" ht="28.2" x14ac:dyDescent="0.3">
      <c r="A2" s="4"/>
      <c r="B2" s="5" t="s">
        <v>53</v>
      </c>
      <c r="C2" s="6"/>
      <c r="D2" s="7" t="s">
        <v>0</v>
      </c>
      <c r="E2" s="8"/>
      <c r="F2" s="8"/>
    </row>
    <row r="3" spans="1:6" s="9" customFormat="1" ht="20.399999999999999" thickBot="1" x14ac:dyDescent="0.35">
      <c r="A3" s="4"/>
      <c r="B3" s="10"/>
      <c r="C3" s="10"/>
      <c r="D3" s="4"/>
      <c r="E3" s="8"/>
      <c r="F3" s="8"/>
    </row>
    <row r="4" spans="1:6" s="9" customFormat="1" ht="21.6" thickTop="1" x14ac:dyDescent="0.3">
      <c r="A4" s="11" t="s">
        <v>5</v>
      </c>
      <c r="B4" s="12"/>
      <c r="C4" s="12"/>
      <c r="D4" s="13"/>
      <c r="E4" s="14"/>
      <c r="F4" s="15"/>
    </row>
    <row r="5" spans="1:6" s="20" customFormat="1" ht="19.8" x14ac:dyDescent="0.3">
      <c r="A5" s="16" t="s">
        <v>4</v>
      </c>
      <c r="B5" s="17"/>
      <c r="C5" s="17"/>
      <c r="D5" s="18"/>
      <c r="E5" s="18"/>
      <c r="F5" s="19"/>
    </row>
    <row r="6" spans="1:6" s="9" customFormat="1" ht="30" customHeight="1" thickBot="1" x14ac:dyDescent="0.35">
      <c r="A6" s="62"/>
      <c r="B6" s="63" t="s">
        <v>54</v>
      </c>
      <c r="C6" s="21"/>
      <c r="D6" s="22"/>
      <c r="E6" s="23"/>
      <c r="F6" s="24"/>
    </row>
    <row r="7" spans="1:6" ht="15" thickTop="1" x14ac:dyDescent="0.3"/>
    <row r="8" spans="1:6" ht="15" thickBot="1" x14ac:dyDescent="0.35"/>
    <row r="9" spans="1:6" ht="30" customHeight="1" thickBot="1" x14ac:dyDescent="0.35">
      <c r="A9" s="28"/>
      <c r="B9" s="65" t="s">
        <v>13</v>
      </c>
      <c r="C9" s="66"/>
      <c r="D9" s="29" t="s">
        <v>10</v>
      </c>
      <c r="E9" s="2"/>
    </row>
    <row r="10" spans="1:6" ht="24" customHeight="1" thickBot="1" x14ac:dyDescent="0.35">
      <c r="A10" s="28"/>
      <c r="B10" s="65" t="s">
        <v>14</v>
      </c>
      <c r="C10" s="66"/>
      <c r="D10" s="29" t="s">
        <v>15</v>
      </c>
      <c r="E10" s="2"/>
    </row>
    <row r="11" spans="1:6" ht="15.6" x14ac:dyDescent="0.3">
      <c r="A11" s="28"/>
    </row>
    <row r="12" spans="1:6" ht="27.6" x14ac:dyDescent="0.3">
      <c r="B12" s="30" t="s">
        <v>47</v>
      </c>
    </row>
    <row r="13" spans="1:6" ht="14.25" customHeight="1" x14ac:dyDescent="0.3">
      <c r="A13" s="31"/>
      <c r="B13" s="27"/>
      <c r="C13" s="32" t="s">
        <v>11</v>
      </c>
    </row>
    <row r="14" spans="1:6" ht="14.25" customHeight="1" x14ac:dyDescent="0.3">
      <c r="A14" s="31"/>
    </row>
    <row r="15" spans="1:6" ht="17.399999999999999" x14ac:dyDescent="0.3">
      <c r="A15" s="33"/>
    </row>
    <row r="16" spans="1:6" ht="10.5" customHeight="1" x14ac:dyDescent="0.3">
      <c r="A16" s="34"/>
    </row>
    <row r="17" spans="1:6" s="28" customFormat="1" ht="39.75" customHeight="1" x14ac:dyDescent="0.3">
      <c r="A17" s="35" t="s">
        <v>1</v>
      </c>
      <c r="B17" s="36" t="s">
        <v>2</v>
      </c>
      <c r="C17" s="36" t="s">
        <v>8</v>
      </c>
      <c r="D17" s="36" t="s">
        <v>3</v>
      </c>
      <c r="E17" s="36" t="s">
        <v>6</v>
      </c>
      <c r="F17" s="36" t="s">
        <v>7</v>
      </c>
    </row>
    <row r="18" spans="1:6" ht="20.399999999999999" x14ac:dyDescent="0.3">
      <c r="A18" s="37">
        <v>1</v>
      </c>
      <c r="B18" s="38" t="s">
        <v>17</v>
      </c>
      <c r="C18" s="38" t="s">
        <v>16</v>
      </c>
      <c r="D18" s="39">
        <v>3</v>
      </c>
      <c r="E18" s="3"/>
      <c r="F18" s="39">
        <f t="shared" ref="F18:F28" si="0">$E$9*E18*D18</f>
        <v>0</v>
      </c>
    </row>
    <row r="19" spans="1:6" x14ac:dyDescent="0.3">
      <c r="A19" s="37">
        <v>2</v>
      </c>
      <c r="B19" s="38" t="s">
        <v>21</v>
      </c>
      <c r="C19" s="38" t="s">
        <v>22</v>
      </c>
      <c r="D19" s="39">
        <v>3</v>
      </c>
      <c r="E19" s="3"/>
      <c r="F19" s="39">
        <f t="shared" si="0"/>
        <v>0</v>
      </c>
    </row>
    <row r="20" spans="1:6" ht="20.399999999999999" x14ac:dyDescent="0.3">
      <c r="A20" s="37">
        <v>3</v>
      </c>
      <c r="B20" s="38" t="s">
        <v>18</v>
      </c>
      <c r="C20" s="38" t="s">
        <v>23</v>
      </c>
      <c r="D20" s="39">
        <v>3</v>
      </c>
      <c r="E20" s="3"/>
      <c r="F20" s="39">
        <f t="shared" si="0"/>
        <v>0</v>
      </c>
    </row>
    <row r="21" spans="1:6" x14ac:dyDescent="0.3">
      <c r="A21" s="37">
        <v>4</v>
      </c>
      <c r="B21" s="38" t="s">
        <v>19</v>
      </c>
      <c r="C21" s="38" t="s">
        <v>30</v>
      </c>
      <c r="D21" s="39">
        <v>3</v>
      </c>
      <c r="E21" s="3"/>
      <c r="F21" s="39">
        <f t="shared" si="0"/>
        <v>0</v>
      </c>
    </row>
    <row r="22" spans="1:6" x14ac:dyDescent="0.3">
      <c r="A22" s="37">
        <v>5</v>
      </c>
      <c r="B22" s="38" t="s">
        <v>20</v>
      </c>
      <c r="C22" s="38"/>
      <c r="D22" s="39">
        <v>3</v>
      </c>
      <c r="E22" s="3"/>
      <c r="F22" s="39">
        <f t="shared" si="0"/>
        <v>0</v>
      </c>
    </row>
    <row r="23" spans="1:6" ht="23.25" customHeight="1" x14ac:dyDescent="0.3">
      <c r="A23" s="37">
        <v>6</v>
      </c>
      <c r="B23" s="38" t="s">
        <v>24</v>
      </c>
      <c r="C23" s="38"/>
      <c r="D23" s="39">
        <v>3</v>
      </c>
      <c r="E23" s="3"/>
      <c r="F23" s="39">
        <f t="shared" si="0"/>
        <v>0</v>
      </c>
    </row>
    <row r="24" spans="1:6" x14ac:dyDescent="0.3">
      <c r="A24" s="37">
        <v>7</v>
      </c>
      <c r="B24" s="38" t="s">
        <v>25</v>
      </c>
      <c r="C24" s="38"/>
      <c r="D24" s="39">
        <v>3</v>
      </c>
      <c r="E24" s="3"/>
      <c r="F24" s="39">
        <f t="shared" si="0"/>
        <v>0</v>
      </c>
    </row>
    <row r="25" spans="1:6" ht="23.25" customHeight="1" x14ac:dyDescent="0.3">
      <c r="A25" s="37">
        <v>8</v>
      </c>
      <c r="B25" s="38" t="s">
        <v>26</v>
      </c>
      <c r="C25" s="38"/>
      <c r="D25" s="39">
        <v>4</v>
      </c>
      <c r="E25" s="3"/>
      <c r="F25" s="39">
        <f t="shared" si="0"/>
        <v>0</v>
      </c>
    </row>
    <row r="26" spans="1:6" x14ac:dyDescent="0.3">
      <c r="A26" s="37">
        <v>9</v>
      </c>
      <c r="B26" s="38" t="s">
        <v>27</v>
      </c>
      <c r="C26" s="38" t="s">
        <v>28</v>
      </c>
      <c r="D26" s="39">
        <v>1</v>
      </c>
      <c r="E26" s="3"/>
      <c r="F26" s="39">
        <f t="shared" si="0"/>
        <v>0</v>
      </c>
    </row>
    <row r="27" spans="1:6" x14ac:dyDescent="0.3">
      <c r="A27" s="37">
        <v>10</v>
      </c>
      <c r="B27" s="38" t="s">
        <v>36</v>
      </c>
      <c r="C27" s="38" t="s">
        <v>38</v>
      </c>
      <c r="D27" s="39">
        <v>3</v>
      </c>
      <c r="E27" s="3"/>
      <c r="F27" s="39">
        <f t="shared" si="0"/>
        <v>0</v>
      </c>
    </row>
    <row r="28" spans="1:6" x14ac:dyDescent="0.3">
      <c r="A28" s="37">
        <v>11</v>
      </c>
      <c r="B28" s="38" t="s">
        <v>44</v>
      </c>
      <c r="C28" s="38" t="s">
        <v>46</v>
      </c>
      <c r="D28" s="39">
        <v>1</v>
      </c>
      <c r="E28" s="3"/>
      <c r="F28" s="39">
        <f t="shared" si="0"/>
        <v>0</v>
      </c>
    </row>
    <row r="29" spans="1:6" ht="19.5" customHeight="1" x14ac:dyDescent="0.3">
      <c r="A29" s="37">
        <v>12</v>
      </c>
      <c r="B29" s="38" t="s">
        <v>29</v>
      </c>
      <c r="C29" s="38" t="s">
        <v>37</v>
      </c>
      <c r="D29" s="39">
        <v>2</v>
      </c>
      <c r="E29" s="3"/>
      <c r="F29" s="39">
        <f>$E$10*E29*D29</f>
        <v>0</v>
      </c>
    </row>
    <row r="30" spans="1:6" ht="15" thickBot="1" x14ac:dyDescent="0.35"/>
    <row r="31" spans="1:6" ht="21.6" thickBot="1" x14ac:dyDescent="0.35">
      <c r="C31" s="67" t="s">
        <v>49</v>
      </c>
      <c r="D31" s="68"/>
      <c r="E31" s="68"/>
      <c r="F31" s="40">
        <f>SUM(F18:F29)</f>
        <v>0</v>
      </c>
    </row>
    <row r="34" spans="1:6" x14ac:dyDescent="0.3">
      <c r="A34" s="27"/>
      <c r="B34" s="27"/>
    </row>
    <row r="35" spans="1:6" ht="18" x14ac:dyDescent="0.3">
      <c r="A35" s="31"/>
    </row>
    <row r="36" spans="1:6" ht="21" x14ac:dyDescent="0.3">
      <c r="A36" s="41" t="s">
        <v>12</v>
      </c>
    </row>
    <row r="37" spans="1:6" ht="18.600000000000001" x14ac:dyDescent="0.3">
      <c r="A37" s="27"/>
      <c r="B37" s="42" t="s">
        <v>9</v>
      </c>
    </row>
    <row r="38" spans="1:6" ht="13.5" customHeight="1" x14ac:dyDescent="0.3">
      <c r="A38" s="27"/>
      <c r="B38" s="27"/>
    </row>
    <row r="39" spans="1:6" s="45" customFormat="1" ht="17.399999999999999" x14ac:dyDescent="0.3">
      <c r="A39" s="33"/>
      <c r="B39" s="43"/>
      <c r="C39" s="43"/>
      <c r="D39" s="44"/>
      <c r="E39" s="44"/>
      <c r="F39" s="44"/>
    </row>
    <row r="40" spans="1:6" ht="9.75" customHeight="1" x14ac:dyDescent="0.3">
      <c r="A40" s="34"/>
    </row>
    <row r="41" spans="1:6" ht="31.2" x14ac:dyDescent="0.3">
      <c r="A41" s="35" t="s">
        <v>1</v>
      </c>
      <c r="B41" s="36" t="s">
        <v>2</v>
      </c>
      <c r="C41" s="36" t="s">
        <v>8</v>
      </c>
      <c r="D41" s="36" t="s">
        <v>52</v>
      </c>
      <c r="E41" s="36" t="s">
        <v>7</v>
      </c>
      <c r="F41" s="27"/>
    </row>
    <row r="42" spans="1:6" ht="21.75" customHeight="1" x14ac:dyDescent="0.3">
      <c r="A42" s="39">
        <v>1</v>
      </c>
      <c r="B42" s="46" t="s">
        <v>31</v>
      </c>
      <c r="C42" s="47"/>
      <c r="D42" s="1"/>
      <c r="E42" s="39">
        <f>$E$9*D42</f>
        <v>0</v>
      </c>
      <c r="F42" s="27"/>
    </row>
    <row r="43" spans="1:6" x14ac:dyDescent="0.3">
      <c r="A43" s="39">
        <v>2</v>
      </c>
      <c r="B43" s="46" t="s">
        <v>32</v>
      </c>
      <c r="C43" s="47"/>
      <c r="D43" s="1"/>
      <c r="E43" s="39">
        <f t="shared" ref="E43:E53" si="1">$E$9*D43</f>
        <v>0</v>
      </c>
      <c r="F43" s="27"/>
    </row>
    <row r="44" spans="1:6" x14ac:dyDescent="0.3">
      <c r="A44" s="39">
        <v>3</v>
      </c>
      <c r="B44" s="46" t="s">
        <v>33</v>
      </c>
      <c r="C44" s="47"/>
      <c r="D44" s="1"/>
      <c r="E44" s="39">
        <f t="shared" si="1"/>
        <v>0</v>
      </c>
      <c r="F44" s="27"/>
    </row>
    <row r="45" spans="1:6" x14ac:dyDescent="0.3">
      <c r="A45" s="39">
        <v>4</v>
      </c>
      <c r="B45" s="46" t="s">
        <v>39</v>
      </c>
      <c r="C45" s="47"/>
      <c r="D45" s="1"/>
      <c r="E45" s="39">
        <f t="shared" si="1"/>
        <v>0</v>
      </c>
      <c r="F45" s="27"/>
    </row>
    <row r="46" spans="1:6" x14ac:dyDescent="0.3">
      <c r="A46" s="39">
        <v>5</v>
      </c>
      <c r="B46" s="46" t="s">
        <v>34</v>
      </c>
      <c r="C46" s="47"/>
      <c r="D46" s="1"/>
      <c r="E46" s="39">
        <f t="shared" si="1"/>
        <v>0</v>
      </c>
      <c r="F46" s="27"/>
    </row>
    <row r="47" spans="1:6" ht="20.399999999999999" x14ac:dyDescent="0.3">
      <c r="A47" s="39">
        <v>6</v>
      </c>
      <c r="B47" s="48" t="s">
        <v>40</v>
      </c>
      <c r="C47" s="49"/>
      <c r="D47" s="1"/>
      <c r="E47" s="39">
        <f t="shared" si="1"/>
        <v>0</v>
      </c>
      <c r="F47" s="27"/>
    </row>
    <row r="48" spans="1:6" x14ac:dyDescent="0.3">
      <c r="A48" s="39">
        <v>7</v>
      </c>
      <c r="B48" s="48" t="s">
        <v>35</v>
      </c>
      <c r="C48" s="47"/>
      <c r="D48" s="1"/>
      <c r="E48" s="39">
        <f t="shared" si="1"/>
        <v>0</v>
      </c>
      <c r="F48" s="27"/>
    </row>
    <row r="49" spans="1:6" ht="20.399999999999999" x14ac:dyDescent="0.2">
      <c r="A49" s="39">
        <v>8</v>
      </c>
      <c r="B49" s="50" t="s">
        <v>41</v>
      </c>
      <c r="C49" s="47"/>
      <c r="D49" s="1"/>
      <c r="E49" s="39">
        <f t="shared" si="1"/>
        <v>0</v>
      </c>
      <c r="F49" s="27"/>
    </row>
    <row r="50" spans="1:6" x14ac:dyDescent="0.2">
      <c r="A50" s="39">
        <v>9</v>
      </c>
      <c r="B50" s="50" t="s">
        <v>42</v>
      </c>
      <c r="C50" s="47"/>
      <c r="D50" s="1"/>
      <c r="E50" s="39">
        <f t="shared" si="1"/>
        <v>0</v>
      </c>
      <c r="F50" s="27"/>
    </row>
    <row r="51" spans="1:6" x14ac:dyDescent="0.2">
      <c r="A51" s="39">
        <v>10</v>
      </c>
      <c r="B51" s="50" t="s">
        <v>55</v>
      </c>
      <c r="C51" s="47"/>
      <c r="D51" s="1"/>
      <c r="E51" s="39"/>
      <c r="F51" s="27"/>
    </row>
    <row r="52" spans="1:6" ht="20.399999999999999" x14ac:dyDescent="0.3">
      <c r="A52" s="39">
        <v>11</v>
      </c>
      <c r="B52" s="46" t="s">
        <v>43</v>
      </c>
      <c r="C52" s="47"/>
      <c r="D52" s="1"/>
      <c r="E52" s="39">
        <f t="shared" si="1"/>
        <v>0</v>
      </c>
      <c r="F52" s="27"/>
    </row>
    <row r="53" spans="1:6" x14ac:dyDescent="0.2">
      <c r="A53" s="39">
        <v>12</v>
      </c>
      <c r="B53" s="50" t="s">
        <v>44</v>
      </c>
      <c r="C53" s="47" t="s">
        <v>45</v>
      </c>
      <c r="D53" s="1"/>
      <c r="E53" s="39">
        <f t="shared" si="1"/>
        <v>0</v>
      </c>
      <c r="F53" s="27"/>
    </row>
    <row r="54" spans="1:6" x14ac:dyDescent="0.2">
      <c r="A54" s="39">
        <v>13</v>
      </c>
      <c r="B54" s="50" t="s">
        <v>51</v>
      </c>
      <c r="C54" s="47"/>
      <c r="D54" s="1"/>
      <c r="E54" s="39">
        <f>$E$10*D54</f>
        <v>0</v>
      </c>
      <c r="F54" s="27"/>
    </row>
    <row r="55" spans="1:6" ht="15" thickBot="1" x14ac:dyDescent="0.35">
      <c r="C55" s="51"/>
    </row>
    <row r="56" spans="1:6" ht="36.6" thickBot="1" x14ac:dyDescent="0.35">
      <c r="C56" s="64" t="s">
        <v>50</v>
      </c>
      <c r="D56" s="53"/>
      <c r="E56" s="54">
        <f>SUM(E42:E54)</f>
        <v>0</v>
      </c>
      <c r="F56" s="55"/>
    </row>
    <row r="59" spans="1:6" ht="15" thickBot="1" x14ac:dyDescent="0.35"/>
    <row r="60" spans="1:6" ht="24" thickBot="1" x14ac:dyDescent="0.35">
      <c r="A60" s="56"/>
      <c r="B60" s="57"/>
      <c r="C60" s="58" t="s">
        <v>48</v>
      </c>
      <c r="D60" s="59"/>
      <c r="E60" s="60">
        <f>E56+F31</f>
        <v>0</v>
      </c>
      <c r="F60" s="56"/>
    </row>
    <row r="61" spans="1:6" s="61" customFormat="1" ht="23.4" x14ac:dyDescent="0.3">
      <c r="A61" s="25"/>
      <c r="B61" s="26"/>
      <c r="C61" s="26"/>
      <c r="D61" s="25"/>
      <c r="E61" s="25"/>
      <c r="F61" s="25"/>
    </row>
  </sheetData>
  <sheetProtection selectLockedCells="1"/>
  <mergeCells count="3">
    <mergeCell ref="B9:C9"/>
    <mergeCell ref="B10:C10"/>
    <mergeCell ref="C31:E31"/>
  </mergeCells>
  <pageMargins left="0.7" right="0.7" top="0.75" bottom="0.75" header="0.3" footer="0.3"/>
  <pageSetup paperSize="9" scale="3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F60"/>
  <sheetViews>
    <sheetView tabSelected="1" topLeftCell="A64" workbookViewId="0">
      <selection activeCell="A54" sqref="A54:A55"/>
    </sheetView>
  </sheetViews>
  <sheetFormatPr baseColWidth="10" defaultColWidth="11.44140625" defaultRowHeight="14.4" x14ac:dyDescent="0.3"/>
  <cols>
    <col min="1" max="1" width="8.44140625" style="25" customWidth="1"/>
    <col min="2" max="2" width="29" style="26" customWidth="1"/>
    <col min="3" max="3" width="47.5546875" style="26" customWidth="1"/>
    <col min="4" max="4" width="13.33203125" style="25" customWidth="1"/>
    <col min="5" max="5" width="12" style="25" customWidth="1"/>
    <col min="6" max="6" width="11.44140625" style="25" customWidth="1"/>
    <col min="7" max="9" width="11.44140625" style="27"/>
    <col min="10" max="10" width="11.44140625" style="27" customWidth="1"/>
    <col min="11" max="16384" width="11.44140625" style="27"/>
  </cols>
  <sheetData>
    <row r="2" spans="1:6" s="9" customFormat="1" ht="28.2" x14ac:dyDescent="0.3">
      <c r="A2" s="4"/>
      <c r="B2" s="5" t="s">
        <v>53</v>
      </c>
      <c r="C2" s="6"/>
      <c r="D2" s="7" t="s">
        <v>0</v>
      </c>
      <c r="E2" s="8"/>
      <c r="F2" s="8"/>
    </row>
    <row r="3" spans="1:6" s="9" customFormat="1" ht="20.399999999999999" thickBot="1" x14ac:dyDescent="0.35">
      <c r="A3" s="4"/>
      <c r="B3" s="10"/>
      <c r="C3" s="10"/>
      <c r="D3" s="4"/>
      <c r="E3" s="8"/>
      <c r="F3" s="8"/>
    </row>
    <row r="4" spans="1:6" s="9" customFormat="1" ht="21.6" thickTop="1" x14ac:dyDescent="0.3">
      <c r="A4" s="11" t="s">
        <v>5</v>
      </c>
      <c r="B4" s="12"/>
      <c r="C4" s="12"/>
      <c r="D4" s="13"/>
      <c r="E4" s="14"/>
      <c r="F4" s="15"/>
    </row>
    <row r="5" spans="1:6" s="20" customFormat="1" ht="19.8" x14ac:dyDescent="0.3">
      <c r="A5" s="16" t="s">
        <v>4</v>
      </c>
      <c r="B5" s="17"/>
      <c r="C5" s="17"/>
      <c r="D5" s="18"/>
      <c r="E5" s="18"/>
      <c r="F5" s="19"/>
    </row>
    <row r="6" spans="1:6" s="9" customFormat="1" ht="30" customHeight="1" thickBot="1" x14ac:dyDescent="0.35">
      <c r="A6" s="62"/>
      <c r="B6" s="63" t="s">
        <v>56</v>
      </c>
      <c r="C6" s="21"/>
      <c r="D6" s="22"/>
      <c r="E6" s="23"/>
      <c r="F6" s="24"/>
    </row>
    <row r="7" spans="1:6" ht="15" thickTop="1" x14ac:dyDescent="0.3"/>
    <row r="8" spans="1:6" ht="15" thickBot="1" x14ac:dyDescent="0.35"/>
    <row r="9" spans="1:6" ht="30" customHeight="1" thickBot="1" x14ac:dyDescent="0.35">
      <c r="A9" s="28"/>
      <c r="B9" s="65" t="s">
        <v>13</v>
      </c>
      <c r="C9" s="66"/>
      <c r="D9" s="29" t="s">
        <v>10</v>
      </c>
      <c r="E9" s="2"/>
    </row>
    <row r="10" spans="1:6" ht="24" customHeight="1" thickBot="1" x14ac:dyDescent="0.35">
      <c r="A10" s="28"/>
      <c r="B10" s="65" t="s">
        <v>14</v>
      </c>
      <c r="C10" s="66"/>
      <c r="D10" s="29" t="s">
        <v>15</v>
      </c>
      <c r="E10" s="2"/>
    </row>
    <row r="11" spans="1:6" ht="15.6" x14ac:dyDescent="0.3">
      <c r="A11" s="28"/>
    </row>
    <row r="12" spans="1:6" ht="27.6" x14ac:dyDescent="0.3">
      <c r="B12" s="30" t="s">
        <v>47</v>
      </c>
    </row>
    <row r="13" spans="1:6" ht="14.25" customHeight="1" x14ac:dyDescent="0.3">
      <c r="A13" s="31"/>
      <c r="B13" s="27"/>
      <c r="C13" s="32" t="s">
        <v>11</v>
      </c>
    </row>
    <row r="14" spans="1:6" ht="14.25" customHeight="1" x14ac:dyDescent="0.3">
      <c r="A14" s="31"/>
    </row>
    <row r="15" spans="1:6" ht="17.399999999999999" x14ac:dyDescent="0.3">
      <c r="A15" s="33"/>
    </row>
    <row r="16" spans="1:6" ht="10.5" customHeight="1" x14ac:dyDescent="0.3">
      <c r="A16" s="34"/>
    </row>
    <row r="17" spans="1:6" s="28" customFormat="1" ht="39.75" customHeight="1" x14ac:dyDescent="0.3">
      <c r="A17" s="35" t="s">
        <v>1</v>
      </c>
      <c r="B17" s="36" t="s">
        <v>2</v>
      </c>
      <c r="C17" s="36" t="s">
        <v>8</v>
      </c>
      <c r="D17" s="36" t="s">
        <v>3</v>
      </c>
      <c r="E17" s="36" t="s">
        <v>6</v>
      </c>
      <c r="F17" s="36" t="s">
        <v>7</v>
      </c>
    </row>
    <row r="18" spans="1:6" ht="20.399999999999999" x14ac:dyDescent="0.3">
      <c r="A18" s="37">
        <v>1</v>
      </c>
      <c r="B18" s="38" t="s">
        <v>17</v>
      </c>
      <c r="C18" s="38" t="s">
        <v>16</v>
      </c>
      <c r="D18" s="39">
        <v>3</v>
      </c>
      <c r="E18" s="3"/>
      <c r="F18" s="39">
        <f t="shared" ref="F18:F28" si="0">$E$9*E18*D18</f>
        <v>0</v>
      </c>
    </row>
    <row r="19" spans="1:6" x14ac:dyDescent="0.3">
      <c r="A19" s="37">
        <v>2</v>
      </c>
      <c r="B19" s="38" t="s">
        <v>21</v>
      </c>
      <c r="C19" s="38" t="s">
        <v>22</v>
      </c>
      <c r="D19" s="39">
        <v>3</v>
      </c>
      <c r="E19" s="3"/>
      <c r="F19" s="39">
        <f t="shared" si="0"/>
        <v>0</v>
      </c>
    </row>
    <row r="20" spans="1:6" ht="20.399999999999999" x14ac:dyDescent="0.3">
      <c r="A20" s="37">
        <v>3</v>
      </c>
      <c r="B20" s="38" t="s">
        <v>18</v>
      </c>
      <c r="C20" s="38" t="s">
        <v>23</v>
      </c>
      <c r="D20" s="39">
        <v>3</v>
      </c>
      <c r="E20" s="3"/>
      <c r="F20" s="39">
        <f t="shared" si="0"/>
        <v>0</v>
      </c>
    </row>
    <row r="21" spans="1:6" x14ac:dyDescent="0.3">
      <c r="A21" s="37">
        <v>4</v>
      </c>
      <c r="B21" s="38" t="s">
        <v>19</v>
      </c>
      <c r="C21" s="38" t="s">
        <v>30</v>
      </c>
      <c r="D21" s="39">
        <v>3</v>
      </c>
      <c r="E21" s="3"/>
      <c r="F21" s="39">
        <f t="shared" si="0"/>
        <v>0</v>
      </c>
    </row>
    <row r="22" spans="1:6" x14ac:dyDescent="0.3">
      <c r="A22" s="37">
        <v>5</v>
      </c>
      <c r="B22" s="38" t="s">
        <v>20</v>
      </c>
      <c r="C22" s="38"/>
      <c r="D22" s="39">
        <v>3</v>
      </c>
      <c r="E22" s="3"/>
      <c r="F22" s="39">
        <f t="shared" si="0"/>
        <v>0</v>
      </c>
    </row>
    <row r="23" spans="1:6" ht="23.25" customHeight="1" x14ac:dyDescent="0.3">
      <c r="A23" s="37">
        <v>6</v>
      </c>
      <c r="B23" s="38" t="s">
        <v>24</v>
      </c>
      <c r="C23" s="38"/>
      <c r="D23" s="39">
        <v>3</v>
      </c>
      <c r="E23" s="3"/>
      <c r="F23" s="39">
        <f t="shared" si="0"/>
        <v>0</v>
      </c>
    </row>
    <row r="24" spans="1:6" x14ac:dyDescent="0.3">
      <c r="A24" s="37">
        <v>7</v>
      </c>
      <c r="B24" s="38" t="s">
        <v>25</v>
      </c>
      <c r="C24" s="38"/>
      <c r="D24" s="39">
        <v>3</v>
      </c>
      <c r="E24" s="3"/>
      <c r="F24" s="39">
        <f t="shared" si="0"/>
        <v>0</v>
      </c>
    </row>
    <row r="25" spans="1:6" ht="23.25" customHeight="1" x14ac:dyDescent="0.3">
      <c r="A25" s="37">
        <v>8</v>
      </c>
      <c r="B25" s="38" t="s">
        <v>26</v>
      </c>
      <c r="C25" s="38"/>
      <c r="D25" s="39">
        <v>4</v>
      </c>
      <c r="E25" s="3"/>
      <c r="F25" s="39">
        <f t="shared" si="0"/>
        <v>0</v>
      </c>
    </row>
    <row r="26" spans="1:6" x14ac:dyDescent="0.3">
      <c r="A26" s="37">
        <v>9</v>
      </c>
      <c r="B26" s="38" t="s">
        <v>27</v>
      </c>
      <c r="C26" s="38" t="s">
        <v>28</v>
      </c>
      <c r="D26" s="39">
        <v>1</v>
      </c>
      <c r="E26" s="3"/>
      <c r="F26" s="39">
        <f t="shared" si="0"/>
        <v>0</v>
      </c>
    </row>
    <row r="27" spans="1:6" x14ac:dyDescent="0.3">
      <c r="A27" s="37">
        <v>10</v>
      </c>
      <c r="B27" s="38" t="s">
        <v>36</v>
      </c>
      <c r="C27" s="38" t="s">
        <v>38</v>
      </c>
      <c r="D27" s="39">
        <v>3</v>
      </c>
      <c r="E27" s="3"/>
      <c r="F27" s="39">
        <f t="shared" si="0"/>
        <v>0</v>
      </c>
    </row>
    <row r="28" spans="1:6" x14ac:dyDescent="0.3">
      <c r="A28" s="37">
        <v>11</v>
      </c>
      <c r="B28" s="38" t="s">
        <v>44</v>
      </c>
      <c r="C28" s="38" t="s">
        <v>46</v>
      </c>
      <c r="D28" s="39">
        <v>1</v>
      </c>
      <c r="E28" s="3"/>
      <c r="F28" s="39">
        <f t="shared" si="0"/>
        <v>0</v>
      </c>
    </row>
    <row r="29" spans="1:6" ht="19.5" customHeight="1" x14ac:dyDescent="0.3">
      <c r="A29" s="37">
        <v>12</v>
      </c>
      <c r="B29" s="38" t="s">
        <v>29</v>
      </c>
      <c r="C29" s="38" t="s">
        <v>37</v>
      </c>
      <c r="D29" s="39">
        <v>2</v>
      </c>
      <c r="E29" s="3"/>
      <c r="F29" s="39">
        <f>$E$10*E29*D29</f>
        <v>0</v>
      </c>
    </row>
    <row r="30" spans="1:6" ht="15" thickBot="1" x14ac:dyDescent="0.35"/>
    <row r="31" spans="1:6" ht="21.6" thickBot="1" x14ac:dyDescent="0.35">
      <c r="C31" s="67" t="s">
        <v>49</v>
      </c>
      <c r="D31" s="68"/>
      <c r="E31" s="68"/>
      <c r="F31" s="40">
        <f>SUM(F18:F29)</f>
        <v>0</v>
      </c>
    </row>
    <row r="34" spans="1:6" x14ac:dyDescent="0.3">
      <c r="A34" s="27"/>
      <c r="B34" s="27"/>
    </row>
    <row r="35" spans="1:6" ht="18" x14ac:dyDescent="0.3">
      <c r="A35" s="31"/>
    </row>
    <row r="36" spans="1:6" ht="21" x14ac:dyDescent="0.3">
      <c r="A36" s="41" t="s">
        <v>12</v>
      </c>
    </row>
    <row r="37" spans="1:6" ht="18.600000000000001" x14ac:dyDescent="0.3">
      <c r="A37" s="27"/>
      <c r="B37" s="42" t="s">
        <v>9</v>
      </c>
    </row>
    <row r="38" spans="1:6" ht="13.5" customHeight="1" x14ac:dyDescent="0.3">
      <c r="A38" s="27"/>
      <c r="B38" s="27"/>
    </row>
    <row r="39" spans="1:6" s="45" customFormat="1" ht="17.399999999999999" x14ac:dyDescent="0.3">
      <c r="A39" s="33"/>
      <c r="B39" s="43"/>
      <c r="C39" s="43"/>
      <c r="D39" s="44"/>
      <c r="E39" s="44"/>
      <c r="F39" s="44"/>
    </row>
    <row r="40" spans="1:6" ht="9.75" customHeight="1" x14ac:dyDescent="0.3">
      <c r="A40" s="34"/>
    </row>
    <row r="41" spans="1:6" ht="31.2" x14ac:dyDescent="0.3">
      <c r="A41" s="35" t="s">
        <v>1</v>
      </c>
      <c r="B41" s="36" t="s">
        <v>2</v>
      </c>
      <c r="C41" s="36" t="s">
        <v>8</v>
      </c>
      <c r="D41" s="36" t="s">
        <v>52</v>
      </c>
      <c r="E41" s="36" t="s">
        <v>7</v>
      </c>
      <c r="F41" s="27"/>
    </row>
    <row r="42" spans="1:6" ht="21.75" customHeight="1" x14ac:dyDescent="0.3">
      <c r="A42" s="39">
        <v>1</v>
      </c>
      <c r="B42" s="46" t="s">
        <v>31</v>
      </c>
      <c r="C42" s="47"/>
      <c r="D42" s="1"/>
      <c r="E42" s="39">
        <f>$E$9*D42</f>
        <v>0</v>
      </c>
      <c r="F42" s="27"/>
    </row>
    <row r="43" spans="1:6" x14ac:dyDescent="0.3">
      <c r="A43" s="39">
        <v>2</v>
      </c>
      <c r="B43" s="46" t="s">
        <v>32</v>
      </c>
      <c r="C43" s="47"/>
      <c r="D43" s="1"/>
      <c r="E43" s="39">
        <f t="shared" ref="E43:E52" si="1">$E$9*D43</f>
        <v>0</v>
      </c>
      <c r="F43" s="27"/>
    </row>
    <row r="44" spans="1:6" x14ac:dyDescent="0.3">
      <c r="A44" s="39">
        <v>3</v>
      </c>
      <c r="B44" s="46" t="s">
        <v>33</v>
      </c>
      <c r="C44" s="47"/>
      <c r="D44" s="1"/>
      <c r="E44" s="39">
        <f t="shared" si="1"/>
        <v>0</v>
      </c>
      <c r="F44" s="27"/>
    </row>
    <row r="45" spans="1:6" x14ac:dyDescent="0.3">
      <c r="A45" s="39">
        <v>4</v>
      </c>
      <c r="B45" s="46" t="s">
        <v>39</v>
      </c>
      <c r="C45" s="47"/>
      <c r="D45" s="1"/>
      <c r="E45" s="39">
        <f t="shared" si="1"/>
        <v>0</v>
      </c>
      <c r="F45" s="27"/>
    </row>
    <row r="46" spans="1:6" x14ac:dyDescent="0.3">
      <c r="A46" s="39">
        <v>5</v>
      </c>
      <c r="B46" s="46" t="s">
        <v>34</v>
      </c>
      <c r="C46" s="47"/>
      <c r="D46" s="1"/>
      <c r="E46" s="39">
        <f t="shared" si="1"/>
        <v>0</v>
      </c>
      <c r="F46" s="27"/>
    </row>
    <row r="47" spans="1:6" ht="20.399999999999999" x14ac:dyDescent="0.3">
      <c r="A47" s="39">
        <v>6</v>
      </c>
      <c r="B47" s="48" t="s">
        <v>40</v>
      </c>
      <c r="C47" s="49"/>
      <c r="D47" s="1"/>
      <c r="E47" s="39">
        <f t="shared" si="1"/>
        <v>0</v>
      </c>
      <c r="F47" s="27"/>
    </row>
    <row r="48" spans="1:6" x14ac:dyDescent="0.3">
      <c r="A48" s="39">
        <v>7</v>
      </c>
      <c r="B48" s="48" t="s">
        <v>35</v>
      </c>
      <c r="C48" s="47"/>
      <c r="D48" s="1"/>
      <c r="E48" s="39">
        <f t="shared" si="1"/>
        <v>0</v>
      </c>
      <c r="F48" s="27"/>
    </row>
    <row r="49" spans="1:6" ht="20.399999999999999" x14ac:dyDescent="0.2">
      <c r="A49" s="39">
        <v>8</v>
      </c>
      <c r="B49" s="50" t="s">
        <v>41</v>
      </c>
      <c r="C49" s="47"/>
      <c r="D49" s="1"/>
      <c r="E49" s="39">
        <f t="shared" si="1"/>
        <v>0</v>
      </c>
      <c r="F49" s="27"/>
    </row>
    <row r="50" spans="1:6" x14ac:dyDescent="0.2">
      <c r="A50" s="39">
        <v>9</v>
      </c>
      <c r="B50" s="50" t="s">
        <v>42</v>
      </c>
      <c r="C50" s="47"/>
      <c r="D50" s="1"/>
      <c r="E50" s="39">
        <f t="shared" si="1"/>
        <v>0</v>
      </c>
      <c r="F50" s="27"/>
    </row>
    <row r="51" spans="1:6" ht="20.399999999999999" x14ac:dyDescent="0.3">
      <c r="A51" s="39">
        <v>10</v>
      </c>
      <c r="B51" s="46" t="s">
        <v>43</v>
      </c>
      <c r="C51" s="47"/>
      <c r="D51" s="1"/>
      <c r="E51" s="39">
        <f t="shared" si="1"/>
        <v>0</v>
      </c>
      <c r="F51" s="27"/>
    </row>
    <row r="52" spans="1:6" x14ac:dyDescent="0.2">
      <c r="A52" s="39">
        <v>11</v>
      </c>
      <c r="B52" s="50" t="s">
        <v>44</v>
      </c>
      <c r="C52" s="47" t="s">
        <v>45</v>
      </c>
      <c r="D52" s="1"/>
      <c r="E52" s="39">
        <f t="shared" si="1"/>
        <v>0</v>
      </c>
      <c r="F52" s="27"/>
    </row>
    <row r="53" spans="1:6" x14ac:dyDescent="0.2">
      <c r="A53" s="39">
        <v>12</v>
      </c>
      <c r="B53" s="50" t="s">
        <v>51</v>
      </c>
      <c r="C53" s="47"/>
      <c r="D53" s="1"/>
      <c r="E53" s="39">
        <f>$E$10*D53</f>
        <v>0</v>
      </c>
      <c r="F53" s="27"/>
    </row>
    <row r="54" spans="1:6" ht="15" thickBot="1" x14ac:dyDescent="0.35">
      <c r="C54" s="51"/>
    </row>
    <row r="55" spans="1:6" ht="36.6" thickBot="1" x14ac:dyDescent="0.35">
      <c r="C55" s="52" t="s">
        <v>50</v>
      </c>
      <c r="D55" s="53"/>
      <c r="E55" s="54">
        <f>SUM(E42:E53)</f>
        <v>0</v>
      </c>
      <c r="F55" s="55"/>
    </row>
    <row r="58" spans="1:6" ht="15" thickBot="1" x14ac:dyDescent="0.35"/>
    <row r="59" spans="1:6" ht="24" thickBot="1" x14ac:dyDescent="0.35">
      <c r="A59" s="56"/>
      <c r="B59" s="57"/>
      <c r="C59" s="58" t="s">
        <v>48</v>
      </c>
      <c r="D59" s="59"/>
      <c r="E59" s="60">
        <f>E55+F31</f>
        <v>0</v>
      </c>
      <c r="F59" s="56"/>
    </row>
    <row r="60" spans="1:6" s="61" customFormat="1" ht="23.4" x14ac:dyDescent="0.3">
      <c r="A60" s="25"/>
      <c r="B60" s="26"/>
      <c r="C60" s="26"/>
      <c r="D60" s="25"/>
      <c r="E60" s="25"/>
      <c r="F60" s="25"/>
    </row>
  </sheetData>
  <sheetProtection selectLockedCells="1"/>
  <customSheetViews>
    <customSheetView guid="{EA62016F-A418-489D-B63B-E8842095CB0A}">
      <selection activeCell="H4" sqref="H4"/>
      <pageMargins left="0.7" right="0.7" top="0.75" bottom="0.75" header="0.3" footer="0.3"/>
      <pageSetup paperSize="9" orientation="portrait" r:id="rId1"/>
    </customSheetView>
  </customSheetViews>
  <mergeCells count="3">
    <mergeCell ref="B9:C9"/>
    <mergeCell ref="C31:E31"/>
    <mergeCell ref="B10:C10"/>
  </mergeCells>
  <pageMargins left="0.7" right="0.7" top="0.75" bottom="0.75" header="0.3" footer="0.3"/>
  <pageSetup paperSize="9" scale="32" orientation="portrait"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PK50002 (2)</vt:lpstr>
      <vt:lpstr>Furukawa</vt:lpstr>
    </vt:vector>
  </TitlesOfParts>
  <Company>UTE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Liliana Cosenza</cp:lastModifiedBy>
  <cp:lastPrinted>2013-05-10T14:35:28Z</cp:lastPrinted>
  <dcterms:created xsi:type="dcterms:W3CDTF">2013-04-11T14:16:26Z</dcterms:created>
  <dcterms:modified xsi:type="dcterms:W3CDTF">2024-12-13T15:24:32Z</dcterms:modified>
</cp:coreProperties>
</file>