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PRESUPUESTO Y CRONOGRAMA " sheetId="1" r:id="rId1"/>
  </sheets>
  <definedNames>
    <definedName name="_xlnm.Print_Area" localSheetId="0">'PRESUPUESTO Y CRONOGRAMA '!$B$1:$V$65</definedName>
  </definedNames>
  <calcPr fullCalcOnLoad="1"/>
</workbook>
</file>

<file path=xl/sharedStrings.xml><?xml version="1.0" encoding="utf-8"?>
<sst xmlns="http://schemas.openxmlformats.org/spreadsheetml/2006/main" count="155" uniqueCount="119">
  <si>
    <t>APARTADO III</t>
  </si>
  <si>
    <t>Modalidad</t>
  </si>
  <si>
    <t>: LLAVE EN MANO</t>
  </si>
  <si>
    <t>Obra</t>
  </si>
  <si>
    <t>: ACONDICIONAMIENTO FACHADA POSTERIOR SEDE CENTRAL</t>
  </si>
  <si>
    <t>Fecha</t>
  </si>
  <si>
    <t>: NOVIEMBRE 2020</t>
  </si>
  <si>
    <t>Dirección</t>
  </si>
  <si>
    <t>: PIEDRAS 482</t>
  </si>
  <si>
    <t>Arquitecta/o</t>
  </si>
  <si>
    <t>: A. Yim / V. Mantero / G. Venosa</t>
  </si>
  <si>
    <t>Técnicos</t>
  </si>
  <si>
    <t xml:space="preserve">: </t>
  </si>
  <si>
    <t>Ayud. de Arq.</t>
  </si>
  <si>
    <t>: Pablo Gerolami</t>
  </si>
  <si>
    <t>EMPRESA:</t>
  </si>
  <si>
    <t>LLAMADO:</t>
  </si>
  <si>
    <t>PRESUPUESTO DETALLADO POR RUBROS</t>
  </si>
  <si>
    <t>CRONOGRAMA DE OBRAS E INVERSIONES MENSUALES PREVISTAS</t>
  </si>
  <si>
    <t>Nº</t>
  </si>
  <si>
    <t>RUBROS</t>
  </si>
  <si>
    <t>SUBRUBROS</t>
  </si>
  <si>
    <t>DIMENSIÓN ESPESOR MARCAS Y MODELOS</t>
  </si>
  <si>
    <t>% (*)</t>
  </si>
  <si>
    <t>UNIDAD</t>
  </si>
  <si>
    <t>CANTIDAD</t>
  </si>
  <si>
    <t>PRECIO UNITARIO pesos</t>
  </si>
  <si>
    <t>TOTAL SUBRUBRO pesos</t>
  </si>
  <si>
    <t>TOTAL RUBRO pesos</t>
  </si>
  <si>
    <t>MONTO IMPONIBLE pesos</t>
  </si>
  <si>
    <t>mes 1</t>
  </si>
  <si>
    <t>mes 2</t>
  </si>
  <si>
    <t>mes 3</t>
  </si>
  <si>
    <t>mes 4</t>
  </si>
  <si>
    <t>mes 5</t>
  </si>
  <si>
    <t>(agregar o quitar meses)</t>
  </si>
  <si>
    <t>A</t>
  </si>
  <si>
    <t>OBRAS EDILICIAS</t>
  </si>
  <si>
    <t>1.00</t>
  </si>
  <si>
    <t>IMPLANTACIÓN</t>
  </si>
  <si>
    <t>Replanteo</t>
  </si>
  <si>
    <t>global</t>
  </si>
  <si>
    <t>1.01</t>
  </si>
  <si>
    <t>Obrador-Oficina-Servicios-Baños-Vestuarios-etc.</t>
  </si>
  <si>
    <t>1.02</t>
  </si>
  <si>
    <t>Cartel de Obra</t>
  </si>
  <si>
    <t>2.00</t>
  </si>
  <si>
    <t>DEMOLICIONES Y RETIROS</t>
  </si>
  <si>
    <t>2.01</t>
  </si>
  <si>
    <t>Retiro de paño vidriado a ser modificado</t>
  </si>
  <si>
    <t>3.00</t>
  </si>
  <si>
    <t>REVOQUES INTERIORES</t>
  </si>
  <si>
    <t>3.01</t>
  </si>
  <si>
    <t>Reparacion de revoques afectados por la intevención</t>
  </si>
  <si>
    <t>m2</t>
  </si>
  <si>
    <t>4.00</t>
  </si>
  <si>
    <t>REVOQUES EXTERIORES</t>
  </si>
  <si>
    <t>4.01</t>
  </si>
  <si>
    <t>4.02</t>
  </si>
  <si>
    <t>Acondicionamiento de mochetas</t>
  </si>
  <si>
    <t>5.00</t>
  </si>
  <si>
    <t>VARIOS</t>
  </si>
  <si>
    <t>5.01</t>
  </si>
  <si>
    <t>Amures</t>
  </si>
  <si>
    <t>De Aberturas de Aluminio a modificar</t>
  </si>
  <si>
    <t>5.02</t>
  </si>
  <si>
    <t>Sellado de todas las juntas entre aberturas y mochetas existentes</t>
  </si>
  <si>
    <t>*</t>
  </si>
  <si>
    <t>Hodrolavado de fachada</t>
  </si>
  <si>
    <t>5.04</t>
  </si>
  <si>
    <t>Limpieza de Obra</t>
  </si>
  <si>
    <t>6.00</t>
  </si>
  <si>
    <t>CARPINTERÍA EN ALUMINIO</t>
  </si>
  <si>
    <t>6.01</t>
  </si>
  <si>
    <t>Suministro de aberturas A01</t>
  </si>
  <si>
    <t>u</t>
  </si>
  <si>
    <t>6.02</t>
  </si>
  <si>
    <t>Suministro de aberturas A02</t>
  </si>
  <si>
    <t>7.00</t>
  </si>
  <si>
    <t>PINTURAS</t>
  </si>
  <si>
    <t>7.01.1</t>
  </si>
  <si>
    <t xml:space="preserve">Muros </t>
  </si>
  <si>
    <t xml:space="preserve">fijador </t>
  </si>
  <si>
    <t>7.01.2</t>
  </si>
  <si>
    <t>Impermeable acrílico sobre muros exteriores</t>
  </si>
  <si>
    <t>7.01.3</t>
  </si>
  <si>
    <t>Impermeable acrílico sobre mochetas</t>
  </si>
  <si>
    <t>7.01.4</t>
  </si>
  <si>
    <t>Al agua en Paramentos interiores afectados por la intervención</t>
  </si>
  <si>
    <t>7.02</t>
  </si>
  <si>
    <t>Ceilorrasos</t>
  </si>
  <si>
    <t>al agua sobre cielorroasos afectados por la intervención</t>
  </si>
  <si>
    <t>7.03.1</t>
  </si>
  <si>
    <t>Hierro y Madera</t>
  </si>
  <si>
    <t>Antióxido en Herrería</t>
  </si>
  <si>
    <t>7.03.2</t>
  </si>
  <si>
    <t>Esmalte Sintético en Herrería</t>
  </si>
  <si>
    <t>7.03.3</t>
  </si>
  <si>
    <t>Esmalte Sintético en Madera</t>
  </si>
  <si>
    <t>SUBTOTAL OBRAS EDILICIAS</t>
  </si>
  <si>
    <t>%</t>
  </si>
  <si>
    <t>B</t>
  </si>
  <si>
    <t>RUBROS AGREGADOS POR EL CONTRATISTA</t>
  </si>
  <si>
    <t>1.03</t>
  </si>
  <si>
    <t>SUBTOTAL RUBROS AGREGADOS POR EL CONTRATISTA</t>
  </si>
  <si>
    <t>C</t>
  </si>
  <si>
    <t xml:space="preserve">SUBTOTAL DE OBRAS (A + B) </t>
  </si>
  <si>
    <t>SUBTOTAL $</t>
  </si>
  <si>
    <t>IVA 22%</t>
  </si>
  <si>
    <t>IVA 22% $</t>
  </si>
  <si>
    <t>D</t>
  </si>
  <si>
    <t>TOTAL OBRAS IVA INCLUÍDO</t>
  </si>
  <si>
    <t>TOTAL $</t>
  </si>
  <si>
    <t>NOTAS:</t>
  </si>
  <si>
    <t>a) En el subtotal (A+B) deben incluirse los honorarios de proyecto y dirección de obra, así como todos los gastos de administración y gestión del contrato de obra.</t>
  </si>
  <si>
    <t>se debe representar el avance de obra previsto en % y barras; las inversiones mensuales en $</t>
  </si>
  <si>
    <t>b) (*) %- Es el porcentaje de incidencia del monto del rubro en el monto total de obras (ïtem C : A+B).</t>
  </si>
  <si>
    <t>c) el Contratista/Oferente debe verificar todas las fórmulas ya que será responsable por el resultado de las mismas.</t>
  </si>
  <si>
    <t>d) en la columna DIMENSIÓN ESPESOR MARCAS Y MODELOS el oferente completará sólo los ítems indicados con asterisco. Los técnicos de INAU podrán solicitar información al respecto y muestras en el momento del Visado, y en cualquier momento del transcurso de la obra, en referencia a cualquier rubro. Su uso quedará sujeto a su aprobación.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</si>
</sst>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pta&quot;_-;\-* #,##0\ &quot;pta&quot;_-;_-* &quot;-&quot;\ &quot;pta&quot;_-;_-@_-"/>
    <numFmt numFmtId="177" formatCode="_-* #,##0.00\ _p_t_a_-;\-* #,##0.00\ _p_t_a_-;_-* &quot;-&quot;??\ _p_t_a_-;_-@_-"/>
    <numFmt numFmtId="178" formatCode="_-* #,##0.00\ &quot;pta&quot;_-;\-* #,##0.00\ &quot;pta&quot;_-;_-* &quot;-&quot;??\ &quot;pta&quot;_-;_-@_-"/>
    <numFmt numFmtId="179" formatCode="_-* #,##0\ _p_t_a_-;\-* #,##0\ _p_t_a_-;_-* &quot;-&quot;\ _p_t_a_-;_-@_-"/>
  </numFmts>
  <fonts count="50">
    <font>
      <sz val="10"/>
      <name val="Arial"/>
      <family val="2"/>
    </font>
    <font>
      <sz val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3" borderId="1" applyNumberFormat="0" applyAlignment="0" applyProtection="0"/>
    <xf numFmtId="0" fontId="31" fillId="0" borderId="2" applyNumberFormat="0" applyFill="0" applyAlignment="0" applyProtection="0"/>
    <xf numFmtId="0" fontId="0" fillId="4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6" applyNumberFormat="0" applyAlignment="0" applyProtection="0"/>
    <xf numFmtId="0" fontId="33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7" applyNumberFormat="0" applyAlignment="0" applyProtection="0"/>
    <xf numFmtId="0" fontId="29" fillId="12" borderId="0" applyNumberFormat="0" applyBorder="0" applyAlignment="0" applyProtection="0"/>
    <xf numFmtId="0" fontId="43" fillId="11" borderId="6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3" fillId="15" borderId="0" applyNumberFormat="0" applyBorder="0" applyAlignment="0" applyProtection="0"/>
    <xf numFmtId="0" fontId="29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23" borderId="0" applyNumberFormat="0" applyBorder="0" applyAlignment="0" applyProtection="0"/>
    <xf numFmtId="0" fontId="3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" fontId="49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justify"/>
    </xf>
    <xf numFmtId="0" fontId="8" fillId="35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justify"/>
    </xf>
    <xf numFmtId="0" fontId="8" fillId="35" borderId="1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justify"/>
    </xf>
    <xf numFmtId="0" fontId="8" fillId="35" borderId="2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4" fontId="3" fillId="35" borderId="2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horizontal="center" vertical="center" wrapText="1"/>
    </xf>
    <xf numFmtId="4" fontId="3" fillId="37" borderId="12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" fontId="0" fillId="33" borderId="27" xfId="0" applyNumberFormat="1" applyFill="1" applyBorder="1" applyAlignment="1">
      <alignment vertical="center"/>
    </xf>
    <xf numFmtId="2" fontId="0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3" fillId="33" borderId="27" xfId="0" applyFont="1" applyFill="1" applyBorder="1" applyAlignment="1">
      <alignment horizontal="left" vertical="center"/>
    </xf>
    <xf numFmtId="2" fontId="3" fillId="33" borderId="2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2" fontId="3" fillId="33" borderId="31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0" fillId="33" borderId="1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" fontId="0" fillId="0" borderId="3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35" borderId="1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4" fontId="0" fillId="37" borderId="12" xfId="0" applyNumberFormat="1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8" fillId="38" borderId="37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left" vertical="center"/>
    </xf>
    <xf numFmtId="0" fontId="8" fillId="38" borderId="12" xfId="0" applyFont="1" applyFill="1" applyBorder="1" applyAlignment="1">
      <alignment vertical="center"/>
    </xf>
    <xf numFmtId="9" fontId="8" fillId="38" borderId="36" xfId="0" applyNumberFormat="1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4" fontId="8" fillId="38" borderId="1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9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9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 vertical="top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" fontId="48" fillId="33" borderId="12" xfId="0" applyNumberFormat="1" applyFont="1" applyFill="1" applyBorder="1" applyAlignment="1">
      <alignment/>
    </xf>
    <xf numFmtId="4" fontId="48" fillId="0" borderId="12" xfId="0" applyNumberFormat="1" applyFont="1" applyFill="1" applyBorder="1" applyAlignment="1">
      <alignment/>
    </xf>
    <xf numFmtId="4" fontId="0" fillId="34" borderId="38" xfId="0" applyNumberFormat="1" applyFill="1" applyBorder="1" applyAlignment="1">
      <alignment/>
    </xf>
    <xf numFmtId="4" fontId="0" fillId="39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5" fillId="0" borderId="0" xfId="0" applyNumberFormat="1" applyFont="1" applyAlignment="1">
      <alignment horizontal="center" vertical="center"/>
    </xf>
    <xf numFmtId="4" fontId="0" fillId="39" borderId="0" xfId="0" applyNumberFormat="1" applyFill="1" applyAlignment="1">
      <alignment/>
    </xf>
    <xf numFmtId="4" fontId="3" fillId="35" borderId="39" xfId="0" applyNumberFormat="1" applyFont="1" applyFill="1" applyBorder="1" applyAlignment="1">
      <alignment horizontal="center" vertical="center" wrapText="1"/>
    </xf>
    <xf numFmtId="4" fontId="3" fillId="35" borderId="40" xfId="0" applyNumberFormat="1" applyFont="1" applyFill="1" applyBorder="1" applyAlignment="1">
      <alignment horizontal="center" vertical="center" wrapText="1"/>
    </xf>
    <xf numFmtId="4" fontId="3" fillId="39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3" fillId="35" borderId="41" xfId="0" applyNumberFormat="1" applyFont="1" applyFill="1" applyBorder="1" applyAlignment="1">
      <alignment horizontal="center" vertical="center" wrapText="1"/>
    </xf>
    <xf numFmtId="4" fontId="3" fillId="35" borderId="42" xfId="0" applyNumberFormat="1" applyFont="1" applyFill="1" applyBorder="1" applyAlignment="1">
      <alignment horizontal="center" vertical="center" wrapText="1"/>
    </xf>
    <xf numFmtId="4" fontId="3" fillId="35" borderId="43" xfId="0" applyNumberFormat="1" applyFont="1" applyFill="1" applyBorder="1" applyAlignment="1">
      <alignment horizontal="center" vertical="center" wrapText="1"/>
    </xf>
    <xf numFmtId="4" fontId="3" fillId="35" borderId="44" xfId="0" applyNumberFormat="1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center" vertical="center"/>
    </xf>
    <xf numFmtId="4" fontId="0" fillId="37" borderId="38" xfId="0" applyNumberFormat="1" applyFill="1" applyBorder="1" applyAlignment="1">
      <alignment/>
    </xf>
    <xf numFmtId="4" fontId="3" fillId="33" borderId="30" xfId="0" applyNumberFormat="1" applyFont="1" applyFill="1" applyBorder="1" applyAlignment="1">
      <alignment vertical="center"/>
    </xf>
    <xf numFmtId="4" fontId="3" fillId="33" borderId="25" xfId="0" applyNumberFormat="1" applyFont="1" applyFill="1" applyBorder="1" applyAlignment="1">
      <alignment/>
    </xf>
    <xf numFmtId="4" fontId="3" fillId="39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31" xfId="0" applyNumberFormat="1" applyBorder="1" applyAlignment="1">
      <alignment vertical="center"/>
    </xf>
    <xf numFmtId="4" fontId="0" fillId="0" borderId="25" xfId="0" applyNumberFormat="1" applyBorder="1" applyAlignment="1">
      <alignment/>
    </xf>
    <xf numFmtId="4" fontId="3" fillId="35" borderId="45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center" vertical="center"/>
    </xf>
    <xf numFmtId="4" fontId="0" fillId="0" borderId="31" xfId="0" applyNumberFormat="1" applyBorder="1" applyAlignment="1">
      <alignment/>
    </xf>
    <xf numFmtId="4" fontId="3" fillId="35" borderId="38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/>
    </xf>
    <xf numFmtId="4" fontId="8" fillId="38" borderId="38" xfId="0" applyNumberFormat="1" applyFont="1" applyFill="1" applyBorder="1" applyAlignment="1">
      <alignment vertical="center"/>
    </xf>
    <xf numFmtId="4" fontId="8" fillId="38" borderId="45" xfId="0" applyNumberFormat="1" applyFont="1" applyFill="1" applyBorder="1" applyAlignment="1">
      <alignment vertical="center"/>
    </xf>
    <xf numFmtId="4" fontId="8" fillId="39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38" borderId="11" xfId="0" applyNumberFormat="1" applyFont="1" applyFill="1" applyBorder="1" applyAlignment="1">
      <alignment horizontal="justify" vertical="center"/>
    </xf>
    <xf numFmtId="4" fontId="8" fillId="0" borderId="27" xfId="0" applyNumberFormat="1" applyFont="1" applyFill="1" applyBorder="1" applyAlignment="1">
      <alignment/>
    </xf>
    <xf numFmtId="4" fontId="8" fillId="0" borderId="30" xfId="0" applyNumberFormat="1" applyFont="1" applyBorder="1" applyAlignment="1">
      <alignment vertical="center"/>
    </xf>
    <xf numFmtId="4" fontId="8" fillId="0" borderId="25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8" fillId="33" borderId="12" xfId="0" applyNumberFormat="1" applyFont="1" applyFill="1" applyBorder="1" applyAlignment="1">
      <alignment/>
    </xf>
    <xf numFmtId="4" fontId="8" fillId="33" borderId="38" xfId="0" applyNumberFormat="1" applyFont="1" applyFill="1" applyBorder="1" applyAlignment="1">
      <alignment vertical="center"/>
    </xf>
    <xf numFmtId="4" fontId="8" fillId="33" borderId="37" xfId="0" applyNumberFormat="1" applyFont="1" applyFill="1" applyBorder="1" applyAlignment="1">
      <alignment/>
    </xf>
    <xf numFmtId="4" fontId="48" fillId="33" borderId="38" xfId="0" applyNumberFormat="1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/>
    </xf>
    <xf numFmtId="4" fontId="5" fillId="12" borderId="11" xfId="0" applyNumberFormat="1" applyFont="1" applyFill="1" applyBorder="1" applyAlignment="1">
      <alignment/>
    </xf>
    <xf numFmtId="4" fontId="0" fillId="12" borderId="12" xfId="0" applyNumberFormat="1" applyFill="1" applyBorder="1" applyAlignment="1">
      <alignment/>
    </xf>
    <xf numFmtId="4" fontId="0" fillId="12" borderId="38" xfId="0" applyNumberFormat="1" applyFill="1" applyBorder="1" applyAlignment="1">
      <alignment/>
    </xf>
    <xf numFmtId="4" fontId="3" fillId="35" borderId="46" xfId="0" applyNumberFormat="1" applyFont="1" applyFill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center" vertical="center" wrapText="1"/>
    </xf>
    <xf numFmtId="4" fontId="3" fillId="35" borderId="47" xfId="0" applyNumberFormat="1" applyFont="1" applyFill="1" applyBorder="1" applyAlignment="1">
      <alignment horizontal="center" vertical="center" wrapText="1"/>
    </xf>
    <xf numFmtId="4" fontId="3" fillId="35" borderId="39" xfId="0" applyNumberFormat="1" applyFont="1" applyFill="1" applyBorder="1" applyAlignment="1">
      <alignment horizontal="center" vertical="center" wrapText="1"/>
    </xf>
    <xf numFmtId="4" fontId="3" fillId="35" borderId="48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3" fillId="35" borderId="0" xfId="0" applyNumberFormat="1" applyFont="1" applyFill="1" applyAlignment="1">
      <alignment horizontal="center" vertical="center" wrapText="1"/>
    </xf>
    <xf numFmtId="4" fontId="3" fillId="35" borderId="41" xfId="0" applyNumberFormat="1" applyFont="1" applyFill="1" applyBorder="1" applyAlignment="1">
      <alignment horizontal="center" vertical="center" wrapText="1"/>
    </xf>
    <xf numFmtId="4" fontId="3" fillId="35" borderId="49" xfId="0" applyNumberFormat="1" applyFont="1" applyFill="1" applyBorder="1" applyAlignment="1">
      <alignment horizontal="center" vertical="center" wrapText="1"/>
    </xf>
    <xf numFmtId="4" fontId="3" fillId="35" borderId="22" xfId="0" applyNumberFormat="1" applyFont="1" applyFill="1" applyBorder="1" applyAlignment="1">
      <alignment horizontal="center" vertical="center" wrapText="1"/>
    </xf>
    <xf numFmtId="4" fontId="3" fillId="35" borderId="50" xfId="0" applyNumberFormat="1" applyFont="1" applyFill="1" applyBorder="1" applyAlignment="1">
      <alignment horizontal="center" vertical="center" wrapText="1"/>
    </xf>
    <xf numFmtId="4" fontId="3" fillId="35" borderId="43" xfId="0" applyNumberFormat="1" applyFont="1" applyFill="1" applyBorder="1" applyAlignment="1">
      <alignment horizontal="center" vertical="center" wrapText="1"/>
    </xf>
    <xf numFmtId="4" fontId="0" fillId="37" borderId="11" xfId="0" applyNumberFormat="1" applyFill="1" applyBorder="1" applyAlignment="1">
      <alignment/>
    </xf>
    <xf numFmtId="4" fontId="0" fillId="37" borderId="12" xfId="0" applyNumberFormat="1" applyFill="1" applyBorder="1" applyAlignment="1">
      <alignment/>
    </xf>
    <xf numFmtId="4" fontId="3" fillId="33" borderId="51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33" xfId="0" applyNumberFormat="1" applyFont="1" applyFill="1" applyBorder="1" applyAlignment="1">
      <alignment/>
    </xf>
    <xf numFmtId="9" fontId="0" fillId="0" borderId="25" xfId="20" applyFont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4" fontId="3" fillId="35" borderId="52" xfId="0" applyNumberFormat="1" applyFont="1" applyFill="1" applyBorder="1" applyAlignment="1">
      <alignment/>
    </xf>
    <xf numFmtId="4" fontId="3" fillId="35" borderId="53" xfId="0" applyNumberFormat="1" applyFont="1" applyFill="1" applyBorder="1" applyAlignment="1">
      <alignment/>
    </xf>
    <xf numFmtId="4" fontId="3" fillId="35" borderId="28" xfId="0" applyNumberFormat="1" applyFont="1" applyFill="1" applyBorder="1" applyAlignment="1">
      <alignment/>
    </xf>
    <xf numFmtId="4" fontId="3" fillId="35" borderId="26" xfId="0" applyNumberFormat="1" applyFont="1" applyFill="1" applyBorder="1" applyAlignment="1">
      <alignment/>
    </xf>
    <xf numFmtId="4" fontId="3" fillId="35" borderId="27" xfId="0" applyNumberFormat="1" applyFont="1" applyFill="1" applyBorder="1" applyAlignment="1">
      <alignment/>
    </xf>
    <xf numFmtId="4" fontId="3" fillId="35" borderId="3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8" fillId="38" borderId="11" xfId="0" applyNumberFormat="1" applyFont="1" applyFill="1" applyBorder="1" applyAlignment="1">
      <alignment vertical="center"/>
    </xf>
    <xf numFmtId="4" fontId="8" fillId="38" borderId="36" xfId="0" applyNumberFormat="1" applyFont="1" applyFill="1" applyBorder="1" applyAlignment="1">
      <alignment vertical="center"/>
    </xf>
    <xf numFmtId="4" fontId="8" fillId="38" borderId="54" xfId="0" applyNumberFormat="1" applyFont="1" applyFill="1" applyBorder="1" applyAlignment="1">
      <alignment vertical="center"/>
    </xf>
    <xf numFmtId="4" fontId="0" fillId="33" borderId="36" xfId="0" applyNumberFormat="1" applyFill="1" applyBorder="1" applyAlignment="1">
      <alignment/>
    </xf>
    <xf numFmtId="4" fontId="0" fillId="33" borderId="54" xfId="0" applyNumberFormat="1" applyFill="1" applyBorder="1" applyAlignment="1">
      <alignment/>
    </xf>
    <xf numFmtId="4" fontId="9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horizontal="left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3</xdr:col>
      <xdr:colOff>2305050</xdr:colOff>
      <xdr:row>0</xdr:row>
      <xdr:rowOff>914400</xdr:rowOff>
    </xdr:to>
    <xdr:pic>
      <xdr:nvPicPr>
        <xdr:cNvPr id="1" name="Picture 78"/>
        <xdr:cNvPicPr preferRelativeResize="1">
          <a:picLocks noChangeAspect="1"/>
        </xdr:cNvPicPr>
      </xdr:nvPicPr>
      <xdr:blipFill>
        <a:blip r:embed="rId1"/>
        <a:srcRect l="-982" t="38267" r="982" b="794"/>
        <a:stretch>
          <a:fillRect/>
        </a:stretch>
      </xdr:blipFill>
      <xdr:spPr>
        <a:xfrm>
          <a:off x="219075" y="76200"/>
          <a:ext cx="4267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view="pageBreakPreview" zoomScaleNormal="90" zoomScaleSheetLayoutView="100" workbookViewId="0" topLeftCell="A1">
      <selection activeCell="F18" sqref="F18"/>
    </sheetView>
  </sheetViews>
  <sheetFormatPr defaultColWidth="11.421875" defaultRowHeight="12.75"/>
  <cols>
    <col min="1" max="1" width="2.28125" style="0" customWidth="1"/>
    <col min="2" max="2" width="9.421875" style="2" customWidth="1"/>
    <col min="3" max="3" width="21.00390625" style="0" customWidth="1"/>
    <col min="4" max="4" width="53.42187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3" customWidth="1"/>
    <col min="10" max="10" width="11.421875" style="3" customWidth="1"/>
    <col min="11" max="11" width="12.140625" style="3" customWidth="1"/>
    <col min="12" max="12" width="2.00390625" style="3" customWidth="1"/>
    <col min="13" max="13" width="12.7109375" style="3" customWidth="1"/>
    <col min="14" max="14" width="1.7109375" style="4" customWidth="1"/>
    <col min="15" max="15" width="3.8515625" style="4" hidden="1" customWidth="1"/>
    <col min="16" max="16" width="18.00390625" style="4" hidden="1" customWidth="1"/>
    <col min="17" max="22" width="15.7109375" style="3" customWidth="1"/>
    <col min="23" max="23" width="9.00390625" style="0" customWidth="1"/>
  </cols>
  <sheetData>
    <row r="1" spans="5:13" ht="75" customHeight="1">
      <c r="E1" s="5" t="s">
        <v>0</v>
      </c>
      <c r="F1" s="6"/>
      <c r="G1" s="6"/>
      <c r="H1" s="6"/>
      <c r="I1" s="6"/>
      <c r="J1" s="6"/>
      <c r="K1" s="6"/>
      <c r="L1" s="6"/>
      <c r="M1" s="6"/>
    </row>
    <row r="2" spans="1:22" ht="12.75">
      <c r="A2" s="7"/>
      <c r="B2" s="8" t="s">
        <v>1</v>
      </c>
      <c r="C2" s="9"/>
      <c r="D2" s="10" t="s">
        <v>2</v>
      </c>
      <c r="E2" s="11"/>
      <c r="F2" s="11"/>
      <c r="G2" s="11"/>
      <c r="H2" s="11"/>
      <c r="I2" s="11"/>
      <c r="J2" s="11"/>
      <c r="K2" s="150"/>
      <c r="L2" s="11"/>
      <c r="M2" s="11"/>
      <c r="N2" s="151"/>
      <c r="O2" s="152"/>
      <c r="P2" s="152"/>
      <c r="Q2" s="152"/>
      <c r="R2" s="152"/>
      <c r="S2" s="152"/>
      <c r="T2" s="152"/>
      <c r="U2" s="152"/>
      <c r="V2" s="152"/>
    </row>
    <row r="3" spans="1:22" ht="12.75">
      <c r="A3" s="7"/>
      <c r="B3" s="12" t="s">
        <v>3</v>
      </c>
      <c r="C3" s="7"/>
      <c r="D3" s="13" t="s">
        <v>4</v>
      </c>
      <c r="E3" s="14"/>
      <c r="F3" s="14"/>
      <c r="G3" s="14"/>
      <c r="H3" s="14"/>
      <c r="I3" s="14"/>
      <c r="J3" s="14"/>
      <c r="K3" s="14"/>
      <c r="L3" s="14"/>
      <c r="M3" s="14"/>
      <c r="N3" s="153"/>
      <c r="O3"/>
      <c r="P3"/>
      <c r="Q3"/>
      <c r="R3"/>
      <c r="S3"/>
      <c r="T3"/>
      <c r="U3"/>
      <c r="V3"/>
    </row>
    <row r="4" spans="1:22" ht="12.75">
      <c r="A4" s="7"/>
      <c r="B4" s="12" t="s">
        <v>5</v>
      </c>
      <c r="C4" s="7"/>
      <c r="D4" s="13" t="s">
        <v>6</v>
      </c>
      <c r="E4" s="14"/>
      <c r="F4" s="14"/>
      <c r="G4" s="14"/>
      <c r="H4" s="14"/>
      <c r="I4" s="14"/>
      <c r="J4" s="14"/>
      <c r="K4" s="14"/>
      <c r="L4" s="14"/>
      <c r="M4" s="14"/>
      <c r="N4" s="153"/>
      <c r="O4"/>
      <c r="P4"/>
      <c r="Q4"/>
      <c r="R4"/>
      <c r="S4"/>
      <c r="T4"/>
      <c r="U4"/>
      <c r="V4"/>
    </row>
    <row r="5" spans="1:22" ht="12.75">
      <c r="A5" s="7"/>
      <c r="B5" s="12" t="s">
        <v>7</v>
      </c>
      <c r="C5" s="7"/>
      <c r="D5" s="13" t="s">
        <v>8</v>
      </c>
      <c r="E5" s="14"/>
      <c r="F5" s="14"/>
      <c r="G5" s="14"/>
      <c r="H5" s="14"/>
      <c r="I5" s="14"/>
      <c r="J5" s="14"/>
      <c r="K5" s="14"/>
      <c r="L5" s="14"/>
      <c r="M5" s="14"/>
      <c r="N5" s="153"/>
      <c r="O5"/>
      <c r="P5"/>
      <c r="Q5"/>
      <c r="R5"/>
      <c r="S5"/>
      <c r="T5"/>
      <c r="U5"/>
      <c r="V5"/>
    </row>
    <row r="6" spans="1:22" ht="12.75">
      <c r="A6" s="7"/>
      <c r="B6" s="12" t="s">
        <v>9</v>
      </c>
      <c r="C6" s="7"/>
      <c r="D6" s="13" t="s">
        <v>10</v>
      </c>
      <c r="E6" s="14"/>
      <c r="F6" s="14"/>
      <c r="G6" s="14"/>
      <c r="H6" s="14"/>
      <c r="I6" s="14"/>
      <c r="J6" s="14"/>
      <c r="K6" s="14"/>
      <c r="L6" s="14"/>
      <c r="M6" s="14"/>
      <c r="N6" s="153"/>
      <c r="O6"/>
      <c r="P6"/>
      <c r="Q6"/>
      <c r="R6"/>
      <c r="S6"/>
      <c r="T6"/>
      <c r="U6"/>
      <c r="V6"/>
    </row>
    <row r="7" spans="1:22" ht="12.75">
      <c r="A7" s="7"/>
      <c r="B7" s="12" t="s">
        <v>11</v>
      </c>
      <c r="C7" s="15"/>
      <c r="D7" s="13" t="s">
        <v>12</v>
      </c>
      <c r="E7" s="14"/>
      <c r="F7" s="14"/>
      <c r="G7" s="14"/>
      <c r="H7" s="14"/>
      <c r="I7" s="14"/>
      <c r="J7" s="14"/>
      <c r="K7" s="14"/>
      <c r="L7" s="14"/>
      <c r="M7" s="14"/>
      <c r="N7" s="153"/>
      <c r="O7"/>
      <c r="P7"/>
      <c r="Q7"/>
      <c r="R7"/>
      <c r="S7"/>
      <c r="T7"/>
      <c r="U7"/>
      <c r="V7"/>
    </row>
    <row r="8" spans="1:22" ht="12.75">
      <c r="A8" s="12"/>
      <c r="B8" s="16" t="s">
        <v>13</v>
      </c>
      <c r="C8" s="15"/>
      <c r="D8" s="13" t="s">
        <v>14</v>
      </c>
      <c r="E8" s="14"/>
      <c r="F8" s="14"/>
      <c r="G8" s="14"/>
      <c r="H8" s="14"/>
      <c r="I8" s="14"/>
      <c r="J8" s="14"/>
      <c r="K8" s="14"/>
      <c r="L8" s="14"/>
      <c r="M8" s="14"/>
      <c r="N8" s="153"/>
      <c r="O8"/>
      <c r="P8"/>
      <c r="Q8"/>
      <c r="R8"/>
      <c r="S8"/>
      <c r="T8"/>
      <c r="U8"/>
      <c r="V8"/>
    </row>
    <row r="9" spans="1:22" ht="13.5">
      <c r="A9" s="17"/>
      <c r="B9" s="18"/>
      <c r="C9" s="15"/>
      <c r="D9" s="19"/>
      <c r="E9" s="14"/>
      <c r="F9" s="14"/>
      <c r="G9" s="14"/>
      <c r="H9" s="14"/>
      <c r="I9" s="14"/>
      <c r="J9" s="14"/>
      <c r="K9" s="14"/>
      <c r="L9" s="1"/>
      <c r="M9" s="1"/>
      <c r="N9" s="153"/>
      <c r="O9"/>
      <c r="P9"/>
      <c r="Q9"/>
      <c r="R9"/>
      <c r="S9"/>
      <c r="T9"/>
      <c r="U9"/>
      <c r="V9"/>
    </row>
    <row r="10" spans="1:23" ht="24.75" customHeight="1">
      <c r="A10" s="20"/>
      <c r="B10" s="21"/>
      <c r="C10" s="22" t="s">
        <v>15</v>
      </c>
      <c r="D10" s="23"/>
      <c r="E10" s="24"/>
      <c r="F10" s="23"/>
      <c r="G10" s="23"/>
      <c r="H10" s="25"/>
      <c r="I10" s="25"/>
      <c r="J10" s="24" t="s">
        <v>16</v>
      </c>
      <c r="K10" s="25"/>
      <c r="L10" s="25"/>
      <c r="M10" s="154"/>
      <c r="N10" s="154"/>
      <c r="O10" s="155"/>
      <c r="P10" s="155"/>
      <c r="Q10" s="141"/>
      <c r="R10" s="141"/>
      <c r="S10" s="141"/>
      <c r="T10" s="141"/>
      <c r="U10" s="141"/>
      <c r="V10" s="196"/>
      <c r="W10" s="197"/>
    </row>
    <row r="11" spans="1:12" ht="13.5">
      <c r="A11" s="20"/>
      <c r="B11" s="26"/>
      <c r="C11" s="27"/>
      <c r="D11" s="20"/>
      <c r="E11" s="20"/>
      <c r="F11" s="26"/>
      <c r="G11" s="20"/>
      <c r="H11" s="28"/>
      <c r="I11" s="28"/>
      <c r="J11" s="28"/>
      <c r="K11" s="28"/>
      <c r="L11" s="28"/>
    </row>
    <row r="12" spans="1:22" ht="18.75" customHeight="1">
      <c r="A12" s="20"/>
      <c r="B12" s="29"/>
      <c r="C12" s="30" t="s">
        <v>17</v>
      </c>
      <c r="D12" s="31"/>
      <c r="E12" s="31"/>
      <c r="F12" s="31"/>
      <c r="G12" s="31"/>
      <c r="H12" s="32"/>
      <c r="I12" s="32"/>
      <c r="J12" s="32"/>
      <c r="K12" s="32"/>
      <c r="L12" s="32"/>
      <c r="M12" s="156"/>
      <c r="N12" s="157"/>
      <c r="O12" s="158"/>
      <c r="P12" s="158"/>
      <c r="Q12" s="198" t="s">
        <v>18</v>
      </c>
      <c r="R12" s="199"/>
      <c r="S12" s="199"/>
      <c r="T12" s="199"/>
      <c r="U12" s="199"/>
      <c r="V12" s="200"/>
    </row>
    <row r="13" spans="1:14" ht="18.75">
      <c r="A13" s="20"/>
      <c r="B13" s="26"/>
      <c r="C13" s="27"/>
      <c r="D13" s="20"/>
      <c r="E13" s="20"/>
      <c r="F13" s="26"/>
      <c r="G13" s="20"/>
      <c r="H13" s="28"/>
      <c r="I13" s="28"/>
      <c r="J13" s="28"/>
      <c r="K13" s="28"/>
      <c r="L13" s="159"/>
      <c r="N13" s="160"/>
    </row>
    <row r="14" spans="1:22" ht="15" customHeight="1">
      <c r="A14" s="20"/>
      <c r="B14" s="33" t="s">
        <v>19</v>
      </c>
      <c r="C14" s="34" t="s">
        <v>20</v>
      </c>
      <c r="D14" s="35" t="s">
        <v>21</v>
      </c>
      <c r="E14" s="36" t="s">
        <v>22</v>
      </c>
      <c r="F14" s="37" t="s">
        <v>23</v>
      </c>
      <c r="G14" s="38" t="s">
        <v>24</v>
      </c>
      <c r="H14" s="39" t="s">
        <v>25</v>
      </c>
      <c r="I14" s="39" t="s">
        <v>26</v>
      </c>
      <c r="J14" s="39" t="s">
        <v>27</v>
      </c>
      <c r="K14" s="161" t="s">
        <v>28</v>
      </c>
      <c r="L14" s="159"/>
      <c r="M14" s="162" t="s">
        <v>29</v>
      </c>
      <c r="N14" s="163"/>
      <c r="O14" s="164"/>
      <c r="P14" s="164"/>
      <c r="Q14" s="201" t="s">
        <v>30</v>
      </c>
      <c r="R14" s="202" t="s">
        <v>31</v>
      </c>
      <c r="S14" s="203" t="s">
        <v>32</v>
      </c>
      <c r="T14" s="202" t="s">
        <v>33</v>
      </c>
      <c r="U14" s="203" t="s">
        <v>34</v>
      </c>
      <c r="V14" s="204" t="s">
        <v>35</v>
      </c>
    </row>
    <row r="15" spans="1:22" ht="15" customHeight="1">
      <c r="A15" s="20"/>
      <c r="B15" s="40"/>
      <c r="C15" s="41"/>
      <c r="D15" s="42"/>
      <c r="E15" s="43"/>
      <c r="F15" s="44"/>
      <c r="G15" s="45"/>
      <c r="H15" s="46"/>
      <c r="I15" s="46"/>
      <c r="J15" s="46"/>
      <c r="K15" s="165"/>
      <c r="L15" s="159"/>
      <c r="M15" s="166"/>
      <c r="N15" s="163"/>
      <c r="O15" s="164"/>
      <c r="P15" s="164"/>
      <c r="Q15" s="205"/>
      <c r="R15" s="206"/>
      <c r="S15" s="207"/>
      <c r="T15" s="206"/>
      <c r="U15" s="207"/>
      <c r="V15" s="208"/>
    </row>
    <row r="16" spans="1:23" ht="21" customHeight="1">
      <c r="A16" s="20"/>
      <c r="B16" s="47"/>
      <c r="C16" s="48"/>
      <c r="D16" s="49"/>
      <c r="E16" s="50"/>
      <c r="F16" s="51"/>
      <c r="G16" s="52"/>
      <c r="H16" s="53"/>
      <c r="I16" s="53"/>
      <c r="J16" s="53"/>
      <c r="K16" s="167"/>
      <c r="L16" s="159"/>
      <c r="M16" s="168"/>
      <c r="N16" s="163"/>
      <c r="O16" s="164"/>
      <c r="P16" s="164"/>
      <c r="Q16" s="209"/>
      <c r="R16" s="210"/>
      <c r="S16" s="211"/>
      <c r="T16" s="210"/>
      <c r="U16" s="211"/>
      <c r="V16" s="212"/>
      <c r="W16" s="7"/>
    </row>
    <row r="17" spans="1:14" ht="15" customHeight="1">
      <c r="A17" s="20"/>
      <c r="B17" s="54"/>
      <c r="C17" s="55"/>
      <c r="D17" s="54"/>
      <c r="E17" s="54"/>
      <c r="F17" s="54"/>
      <c r="G17" s="54"/>
      <c r="H17" s="56"/>
      <c r="I17" s="56"/>
      <c r="J17" s="56"/>
      <c r="K17" s="56"/>
      <c r="N17" s="160"/>
    </row>
    <row r="18" spans="1:23" ht="15" customHeight="1">
      <c r="A18" s="20"/>
      <c r="B18" s="57" t="s">
        <v>36</v>
      </c>
      <c r="C18" s="58" t="s">
        <v>37</v>
      </c>
      <c r="D18" s="59"/>
      <c r="E18" s="59"/>
      <c r="F18" s="59"/>
      <c r="G18" s="59"/>
      <c r="H18" s="60"/>
      <c r="I18" s="60"/>
      <c r="J18" s="60"/>
      <c r="K18" s="60"/>
      <c r="L18" s="169"/>
      <c r="M18" s="170"/>
      <c r="N18" s="157"/>
      <c r="O18" s="158"/>
      <c r="P18" s="158"/>
      <c r="Q18" s="213"/>
      <c r="R18" s="214"/>
      <c r="S18" s="214"/>
      <c r="T18" s="214"/>
      <c r="U18" s="214"/>
      <c r="V18" s="170"/>
      <c r="W18" s="7"/>
    </row>
    <row r="19" spans="1:23" ht="15" customHeight="1">
      <c r="A19" s="20"/>
      <c r="B19" s="61" t="s">
        <v>38</v>
      </c>
      <c r="C19" s="62" t="s">
        <v>39</v>
      </c>
      <c r="D19" s="63"/>
      <c r="E19" s="64"/>
      <c r="F19" s="65"/>
      <c r="G19" s="65"/>
      <c r="H19" s="66"/>
      <c r="I19" s="66"/>
      <c r="J19" s="66"/>
      <c r="K19" s="171">
        <f>SUM(J20:J22)</f>
        <v>0</v>
      </c>
      <c r="L19" s="159"/>
      <c r="M19" s="172">
        <f>SUM(M20:M22)</f>
        <v>0</v>
      </c>
      <c r="N19" s="173"/>
      <c r="O19" s="174"/>
      <c r="P19" s="174"/>
      <c r="Q19" s="215"/>
      <c r="R19" s="216"/>
      <c r="S19" s="216"/>
      <c r="T19" s="216"/>
      <c r="U19" s="216"/>
      <c r="V19" s="217"/>
      <c r="W19" s="7"/>
    </row>
    <row r="20" spans="1:23" ht="15" customHeight="1">
      <c r="A20" s="20"/>
      <c r="B20" s="67" t="s">
        <v>38</v>
      </c>
      <c r="C20" s="68"/>
      <c r="D20" s="69" t="s">
        <v>40</v>
      </c>
      <c r="E20" s="70"/>
      <c r="F20" s="71"/>
      <c r="G20" s="72" t="s">
        <v>41</v>
      </c>
      <c r="H20" s="73"/>
      <c r="I20" s="73"/>
      <c r="J20" s="73">
        <f>SUM(H20*I20)</f>
        <v>0</v>
      </c>
      <c r="K20" s="175"/>
      <c r="L20" s="159"/>
      <c r="M20" s="176"/>
      <c r="N20" s="157"/>
      <c r="O20" s="158"/>
      <c r="P20" s="158"/>
      <c r="Q20" s="218"/>
      <c r="R20" s="176"/>
      <c r="S20" s="176"/>
      <c r="T20" s="176"/>
      <c r="U20" s="176"/>
      <c r="V20" s="176"/>
      <c r="W20" s="7"/>
    </row>
    <row r="21" spans="1:23" ht="15" customHeight="1">
      <c r="A21" s="20"/>
      <c r="B21" s="67" t="s">
        <v>42</v>
      </c>
      <c r="C21" s="68"/>
      <c r="D21" s="74" t="s">
        <v>43</v>
      </c>
      <c r="E21" s="75"/>
      <c r="F21" s="76"/>
      <c r="G21" s="77" t="s">
        <v>41</v>
      </c>
      <c r="H21" s="78"/>
      <c r="I21" s="78"/>
      <c r="J21" s="78">
        <f>SUM(H21*I21)</f>
        <v>0</v>
      </c>
      <c r="K21" s="115"/>
      <c r="L21" s="159"/>
      <c r="M21" s="176"/>
      <c r="N21" s="157"/>
      <c r="O21" s="158"/>
      <c r="P21" s="158"/>
      <c r="Q21" s="176"/>
      <c r="R21" s="176"/>
      <c r="S21" s="176"/>
      <c r="T21" s="176"/>
      <c r="U21" s="176"/>
      <c r="V21" s="176"/>
      <c r="W21" s="7"/>
    </row>
    <row r="22" spans="1:23" ht="15" customHeight="1">
      <c r="A22" s="20"/>
      <c r="B22" s="67" t="s">
        <v>44</v>
      </c>
      <c r="C22" s="68"/>
      <c r="D22" s="69" t="s">
        <v>45</v>
      </c>
      <c r="E22" s="79"/>
      <c r="F22" s="76"/>
      <c r="G22" s="80">
        <v>1</v>
      </c>
      <c r="H22" s="78"/>
      <c r="I22" s="78"/>
      <c r="J22" s="78">
        <f>SUM(H22*I22)</f>
        <v>0</v>
      </c>
      <c r="K22" s="115"/>
      <c r="L22" s="159"/>
      <c r="M22" s="176"/>
      <c r="N22" s="157"/>
      <c r="O22" s="158"/>
      <c r="P22" s="158"/>
      <c r="Q22" s="176"/>
      <c r="R22" s="176"/>
      <c r="S22" s="176"/>
      <c r="T22" s="176"/>
      <c r="U22" s="176"/>
      <c r="V22" s="176"/>
      <c r="W22" s="7"/>
    </row>
    <row r="23" spans="1:22" ht="15" customHeight="1">
      <c r="A23" s="20"/>
      <c r="B23" s="61" t="s">
        <v>46</v>
      </c>
      <c r="C23" s="62" t="s">
        <v>47</v>
      </c>
      <c r="D23" s="81"/>
      <c r="E23" s="81"/>
      <c r="F23" s="65"/>
      <c r="G23" s="65"/>
      <c r="H23" s="66"/>
      <c r="I23" s="66"/>
      <c r="J23" s="66"/>
      <c r="K23" s="171">
        <f>SUM(J24:J24)</f>
        <v>0</v>
      </c>
      <c r="L23" s="159"/>
      <c r="M23" s="172">
        <f>SUM(M24:M24)</f>
        <v>0</v>
      </c>
      <c r="N23" s="173"/>
      <c r="O23" s="174"/>
      <c r="P23" s="174"/>
      <c r="Q23" s="219"/>
      <c r="R23" s="220"/>
      <c r="S23" s="220"/>
      <c r="T23" s="220"/>
      <c r="U23" s="220"/>
      <c r="V23" s="221"/>
    </row>
    <row r="24" spans="1:22" ht="15" customHeight="1">
      <c r="A24" s="20"/>
      <c r="B24" s="67" t="s">
        <v>48</v>
      </c>
      <c r="C24" s="68"/>
      <c r="D24" s="69" t="s">
        <v>49</v>
      </c>
      <c r="E24" s="70"/>
      <c r="F24" s="71"/>
      <c r="G24" s="72" t="s">
        <v>41</v>
      </c>
      <c r="H24" s="73"/>
      <c r="I24" s="73"/>
      <c r="J24" s="73">
        <f>SUM(H24*I24)</f>
        <v>0</v>
      </c>
      <c r="K24" s="175"/>
      <c r="L24" s="159"/>
      <c r="M24" s="176"/>
      <c r="N24" s="157"/>
      <c r="O24" s="158"/>
      <c r="P24" s="158"/>
      <c r="Q24" s="176"/>
      <c r="R24" s="176"/>
      <c r="S24" s="176"/>
      <c r="T24" s="176"/>
      <c r="U24" s="176"/>
      <c r="V24" s="176"/>
    </row>
    <row r="25" spans="1:22" ht="15" customHeight="1">
      <c r="A25" s="20"/>
      <c r="B25" s="61" t="s">
        <v>50</v>
      </c>
      <c r="C25" s="82" t="s">
        <v>51</v>
      </c>
      <c r="D25" s="81"/>
      <c r="E25" s="81"/>
      <c r="F25" s="65"/>
      <c r="G25" s="65"/>
      <c r="H25" s="66"/>
      <c r="I25" s="66"/>
      <c r="J25" s="66"/>
      <c r="K25" s="171">
        <f>SUM(J26:J26)</f>
        <v>0</v>
      </c>
      <c r="L25" s="159"/>
      <c r="M25" s="172">
        <f>SUM(M26:M26)</f>
        <v>0</v>
      </c>
      <c r="N25" s="173"/>
      <c r="O25" s="174"/>
      <c r="P25" s="174"/>
      <c r="Q25" s="219"/>
      <c r="R25" s="220"/>
      <c r="S25" s="220"/>
      <c r="T25" s="220"/>
      <c r="U25" s="220"/>
      <c r="V25" s="221"/>
    </row>
    <row r="26" spans="1:22" ht="15" customHeight="1">
      <c r="A26" s="20"/>
      <c r="B26" s="67" t="s">
        <v>52</v>
      </c>
      <c r="C26" s="68"/>
      <c r="D26" s="69" t="s">
        <v>53</v>
      </c>
      <c r="E26" s="70"/>
      <c r="F26" s="71"/>
      <c r="G26" s="72" t="s">
        <v>54</v>
      </c>
      <c r="H26" s="73"/>
      <c r="I26" s="73"/>
      <c r="J26" s="73">
        <f>SUM(H26*I26)</f>
        <v>0</v>
      </c>
      <c r="K26" s="175"/>
      <c r="L26" s="159"/>
      <c r="M26" s="176"/>
      <c r="N26" s="157"/>
      <c r="O26" s="158"/>
      <c r="P26" s="158"/>
      <c r="Q26" s="176"/>
      <c r="R26" s="176"/>
      <c r="S26" s="176"/>
      <c r="T26" s="176"/>
      <c r="U26" s="176"/>
      <c r="V26" s="176"/>
    </row>
    <row r="27" spans="1:22" ht="15" customHeight="1">
      <c r="A27" s="20"/>
      <c r="B27" s="61" t="s">
        <v>55</v>
      </c>
      <c r="C27" s="82" t="s">
        <v>56</v>
      </c>
      <c r="D27" s="81"/>
      <c r="E27" s="81"/>
      <c r="F27" s="65"/>
      <c r="G27" s="65"/>
      <c r="H27" s="66"/>
      <c r="I27" s="66"/>
      <c r="J27" s="66"/>
      <c r="K27" s="171">
        <f>SUM(J28:J29)</f>
        <v>0</v>
      </c>
      <c r="L27" s="159"/>
      <c r="M27" s="172">
        <f>SUM(M28:M29)</f>
        <v>0</v>
      </c>
      <c r="N27" s="173"/>
      <c r="O27" s="174"/>
      <c r="P27" s="174"/>
      <c r="Q27" s="219"/>
      <c r="R27" s="220"/>
      <c r="S27" s="220"/>
      <c r="T27" s="220"/>
      <c r="U27" s="220"/>
      <c r="V27" s="221"/>
    </row>
    <row r="28" spans="1:22" ht="15" customHeight="1">
      <c r="A28" s="20"/>
      <c r="B28" s="67" t="s">
        <v>57</v>
      </c>
      <c r="C28" s="68"/>
      <c r="D28" s="74" t="s">
        <v>53</v>
      </c>
      <c r="E28" s="70"/>
      <c r="F28" s="71"/>
      <c r="G28" s="72" t="s">
        <v>54</v>
      </c>
      <c r="H28" s="73"/>
      <c r="I28" s="73"/>
      <c r="J28" s="73">
        <f>SUM(H28*I28)</f>
        <v>0</v>
      </c>
      <c r="K28" s="175"/>
      <c r="L28" s="159"/>
      <c r="M28" s="176"/>
      <c r="N28" s="157"/>
      <c r="O28" s="158"/>
      <c r="P28" s="158"/>
      <c r="Q28" s="176"/>
      <c r="R28" s="176"/>
      <c r="S28" s="176"/>
      <c r="T28" s="176"/>
      <c r="U28" s="176"/>
      <c r="V28" s="176"/>
    </row>
    <row r="29" spans="1:22" ht="15" customHeight="1">
      <c r="A29" s="20"/>
      <c r="B29" s="67" t="s">
        <v>58</v>
      </c>
      <c r="C29" s="68"/>
      <c r="D29" s="69" t="s">
        <v>59</v>
      </c>
      <c r="E29" s="79"/>
      <c r="F29" s="76"/>
      <c r="G29" s="80" t="s">
        <v>54</v>
      </c>
      <c r="H29" s="78"/>
      <c r="I29" s="78"/>
      <c r="J29" s="78">
        <f>SUM(H29*I29)</f>
        <v>0</v>
      </c>
      <c r="K29" s="115"/>
      <c r="L29" s="159"/>
      <c r="M29" s="176"/>
      <c r="N29" s="157"/>
      <c r="O29" s="158"/>
      <c r="P29" s="158"/>
      <c r="Q29" s="176"/>
      <c r="R29" s="176"/>
      <c r="S29" s="176"/>
      <c r="T29" s="176"/>
      <c r="U29" s="176"/>
      <c r="V29" s="176"/>
    </row>
    <row r="30" spans="1:22" ht="15" customHeight="1">
      <c r="A30" s="20"/>
      <c r="B30" s="83" t="s">
        <v>60</v>
      </c>
      <c r="C30" s="62" t="s">
        <v>61</v>
      </c>
      <c r="D30" s="81"/>
      <c r="E30" s="64"/>
      <c r="F30" s="65"/>
      <c r="G30" s="65"/>
      <c r="H30" s="66"/>
      <c r="I30" s="66"/>
      <c r="J30" s="66"/>
      <c r="K30" s="171">
        <f>SUM(J31:J34)</f>
        <v>0</v>
      </c>
      <c r="L30" s="159"/>
      <c r="M30" s="172">
        <f>SUM(M31:M34)</f>
        <v>0</v>
      </c>
      <c r="N30" s="173"/>
      <c r="O30" s="174"/>
      <c r="P30" s="174"/>
      <c r="Q30" s="219"/>
      <c r="R30" s="220"/>
      <c r="S30" s="220"/>
      <c r="T30" s="220"/>
      <c r="U30" s="220"/>
      <c r="V30" s="221"/>
    </row>
    <row r="31" spans="1:22" ht="15" customHeight="1">
      <c r="A31" s="20"/>
      <c r="B31" s="67" t="s">
        <v>62</v>
      </c>
      <c r="C31" s="84" t="s">
        <v>63</v>
      </c>
      <c r="D31" s="74" t="s">
        <v>64</v>
      </c>
      <c r="E31" s="75"/>
      <c r="F31" s="76"/>
      <c r="G31" s="77" t="s">
        <v>54</v>
      </c>
      <c r="H31" s="78"/>
      <c r="I31" s="78"/>
      <c r="J31" s="78">
        <f>SUM(H31*I31)</f>
        <v>0</v>
      </c>
      <c r="K31" s="115"/>
      <c r="L31" s="159"/>
      <c r="M31" s="176"/>
      <c r="N31" s="157"/>
      <c r="O31" s="158"/>
      <c r="P31" s="158"/>
      <c r="Q31" s="176"/>
      <c r="R31" s="176"/>
      <c r="S31" s="176"/>
      <c r="T31" s="176"/>
      <c r="U31" s="176"/>
      <c r="V31" s="176"/>
    </row>
    <row r="32" spans="1:22" ht="15" customHeight="1">
      <c r="A32" s="20"/>
      <c r="B32" s="67" t="s">
        <v>65</v>
      </c>
      <c r="C32" s="68"/>
      <c r="D32" s="69" t="s">
        <v>66</v>
      </c>
      <c r="E32" s="80" t="s">
        <v>67</v>
      </c>
      <c r="F32" s="76"/>
      <c r="G32" s="80" t="s">
        <v>54</v>
      </c>
      <c r="H32" s="78"/>
      <c r="I32" s="78"/>
      <c r="J32" s="78">
        <f>SUM(H32*I32)</f>
        <v>0</v>
      </c>
      <c r="K32" s="115"/>
      <c r="L32" s="159"/>
      <c r="M32" s="176"/>
      <c r="N32" s="157"/>
      <c r="O32" s="158"/>
      <c r="P32" s="158"/>
      <c r="Q32" s="176"/>
      <c r="R32" s="176"/>
      <c r="S32" s="176"/>
      <c r="T32" s="176"/>
      <c r="U32" s="176"/>
      <c r="V32" s="176"/>
    </row>
    <row r="33" spans="1:22" ht="15" customHeight="1">
      <c r="A33" s="20"/>
      <c r="B33" s="67">
        <v>5.03</v>
      </c>
      <c r="C33" s="68"/>
      <c r="D33" s="69" t="s">
        <v>68</v>
      </c>
      <c r="E33" s="79"/>
      <c r="F33" s="76"/>
      <c r="G33" s="80" t="s">
        <v>41</v>
      </c>
      <c r="H33" s="78"/>
      <c r="I33" s="78"/>
      <c r="J33" s="78">
        <f>SUM(H33*I33)</f>
        <v>0</v>
      </c>
      <c r="K33" s="115"/>
      <c r="L33" s="159"/>
      <c r="M33" s="176"/>
      <c r="N33" s="157"/>
      <c r="O33" s="158"/>
      <c r="P33" s="158"/>
      <c r="Q33" s="176"/>
      <c r="R33" s="176"/>
      <c r="S33" s="176"/>
      <c r="T33" s="176"/>
      <c r="U33" s="176"/>
      <c r="V33" s="176"/>
    </row>
    <row r="34" spans="1:22" ht="15" customHeight="1">
      <c r="A34" s="20"/>
      <c r="B34" s="67" t="s">
        <v>69</v>
      </c>
      <c r="C34" s="68"/>
      <c r="D34" s="74" t="s">
        <v>70</v>
      </c>
      <c r="E34" s="75"/>
      <c r="F34" s="76"/>
      <c r="G34" s="80" t="s">
        <v>41</v>
      </c>
      <c r="H34" s="78"/>
      <c r="I34" s="78"/>
      <c r="J34" s="78">
        <f aca="true" t="shared" si="0" ref="J34:J39">SUM(H34*I34)</f>
        <v>0</v>
      </c>
      <c r="K34" s="115"/>
      <c r="L34" s="159"/>
      <c r="M34" s="176"/>
      <c r="N34" s="157"/>
      <c r="O34" s="158"/>
      <c r="P34" s="158"/>
      <c r="Q34" s="176"/>
      <c r="R34" s="176"/>
      <c r="S34" s="176"/>
      <c r="T34" s="176"/>
      <c r="U34" s="176"/>
      <c r="V34" s="176"/>
    </row>
    <row r="35" spans="1:22" ht="15" customHeight="1">
      <c r="A35" s="20"/>
      <c r="B35" s="85" t="s">
        <v>71</v>
      </c>
      <c r="C35" s="82" t="s">
        <v>72</v>
      </c>
      <c r="D35" s="86"/>
      <c r="E35" s="87" t="str">
        <f>+$E$14</f>
        <v>DIMENSIÓN ESPESOR MARCAS Y MODELOS</v>
      </c>
      <c r="F35" s="88"/>
      <c r="G35" s="88"/>
      <c r="H35" s="89"/>
      <c r="I35" s="89"/>
      <c r="J35" s="89"/>
      <c r="K35" s="171">
        <f>SUM(J36:J37)</f>
        <v>0</v>
      </c>
      <c r="L35" s="159"/>
      <c r="M35" s="172">
        <f>SUM(M36:M37)</f>
        <v>0</v>
      </c>
      <c r="N35" s="173"/>
      <c r="O35" s="174"/>
      <c r="P35" s="174"/>
      <c r="Q35" s="219"/>
      <c r="R35" s="220"/>
      <c r="S35" s="220"/>
      <c r="T35" s="220"/>
      <c r="U35" s="220"/>
      <c r="V35" s="221"/>
    </row>
    <row r="36" spans="1:22" ht="15" customHeight="1">
      <c r="A36" s="20"/>
      <c r="B36" s="67" t="s">
        <v>73</v>
      </c>
      <c r="C36" s="90"/>
      <c r="D36" s="74" t="s">
        <v>74</v>
      </c>
      <c r="E36" s="80" t="s">
        <v>67</v>
      </c>
      <c r="F36" s="80"/>
      <c r="G36" s="77" t="s">
        <v>75</v>
      </c>
      <c r="H36" s="78"/>
      <c r="I36" s="78"/>
      <c r="J36" s="78">
        <f t="shared" si="0"/>
        <v>0</v>
      </c>
      <c r="K36" s="115"/>
      <c r="L36" s="159"/>
      <c r="M36" s="176"/>
      <c r="N36" s="157"/>
      <c r="O36" s="158"/>
      <c r="P36" s="158"/>
      <c r="Q36" s="176"/>
      <c r="R36" s="176"/>
      <c r="S36" s="176"/>
      <c r="T36" s="176"/>
      <c r="U36" s="176"/>
      <c r="V36" s="176"/>
    </row>
    <row r="37" spans="1:22" ht="15" customHeight="1">
      <c r="A37" s="20"/>
      <c r="B37" s="67" t="s">
        <v>76</v>
      </c>
      <c r="C37" s="90"/>
      <c r="D37" s="74" t="s">
        <v>77</v>
      </c>
      <c r="E37" s="80" t="s">
        <v>67</v>
      </c>
      <c r="F37" s="80"/>
      <c r="G37" s="77" t="s">
        <v>75</v>
      </c>
      <c r="H37" s="78"/>
      <c r="I37" s="78"/>
      <c r="J37" s="78">
        <f t="shared" si="0"/>
        <v>0</v>
      </c>
      <c r="K37" s="115"/>
      <c r="L37" s="159"/>
      <c r="M37" s="176"/>
      <c r="N37" s="157"/>
      <c r="O37" s="158"/>
      <c r="P37" s="158"/>
      <c r="Q37" s="176"/>
      <c r="R37" s="176"/>
      <c r="S37" s="176"/>
      <c r="T37" s="176"/>
      <c r="U37" s="176"/>
      <c r="V37" s="176"/>
    </row>
    <row r="38" spans="1:22" ht="15" customHeight="1">
      <c r="A38" s="20"/>
      <c r="B38" s="61" t="s">
        <v>78</v>
      </c>
      <c r="C38" s="62" t="s">
        <v>79</v>
      </c>
      <c r="D38" s="81"/>
      <c r="E38" s="81"/>
      <c r="F38" s="65"/>
      <c r="G38" s="65"/>
      <c r="H38" s="66"/>
      <c r="I38" s="66"/>
      <c r="J38" s="66"/>
      <c r="K38" s="171">
        <f>SUM(J39:J46)</f>
        <v>0</v>
      </c>
      <c r="L38" s="159"/>
      <c r="M38" s="172">
        <f>SUM(M40:M46)</f>
        <v>0</v>
      </c>
      <c r="N38" s="173"/>
      <c r="O38" s="174"/>
      <c r="P38" s="174"/>
      <c r="Q38" s="219"/>
      <c r="R38" s="220"/>
      <c r="S38" s="220"/>
      <c r="T38" s="220"/>
      <c r="U38" s="220"/>
      <c r="V38" s="221"/>
    </row>
    <row r="39" spans="1:22" ht="15" customHeight="1">
      <c r="A39" s="20"/>
      <c r="B39" s="67" t="s">
        <v>80</v>
      </c>
      <c r="C39" s="91" t="s">
        <v>81</v>
      </c>
      <c r="D39" s="69" t="s">
        <v>82</v>
      </c>
      <c r="E39" s="80" t="s">
        <v>67</v>
      </c>
      <c r="F39" s="80"/>
      <c r="G39" s="80" t="s">
        <v>54</v>
      </c>
      <c r="H39" s="78"/>
      <c r="I39" s="78"/>
      <c r="J39" s="78">
        <f t="shared" si="0"/>
        <v>0</v>
      </c>
      <c r="K39" s="115"/>
      <c r="L39" s="159"/>
      <c r="M39" s="176"/>
      <c r="N39" s="157"/>
      <c r="O39" s="158"/>
      <c r="P39" s="158"/>
      <c r="Q39" s="176"/>
      <c r="R39" s="176"/>
      <c r="S39" s="176"/>
      <c r="T39" s="176"/>
      <c r="U39" s="176"/>
      <c r="V39" s="176"/>
    </row>
    <row r="40" spans="1:22" ht="15" customHeight="1">
      <c r="A40" s="20"/>
      <c r="B40" s="67" t="s">
        <v>83</v>
      </c>
      <c r="C40" s="92"/>
      <c r="D40" s="69" t="s">
        <v>84</v>
      </c>
      <c r="E40" s="80" t="s">
        <v>67</v>
      </c>
      <c r="F40" s="80"/>
      <c r="G40" s="80" t="s">
        <v>54</v>
      </c>
      <c r="H40" s="78"/>
      <c r="I40" s="78"/>
      <c r="J40" s="78">
        <f aca="true" t="shared" si="1" ref="J40:J46">SUM(H40*I40)</f>
        <v>0</v>
      </c>
      <c r="K40" s="115"/>
      <c r="L40" s="159"/>
      <c r="M40" s="176"/>
      <c r="N40" s="157"/>
      <c r="O40" s="158"/>
      <c r="P40" s="158"/>
      <c r="Q40" s="176"/>
      <c r="R40" s="176"/>
      <c r="S40" s="176"/>
      <c r="T40" s="176"/>
      <c r="U40" s="176"/>
      <c r="V40" s="176"/>
    </row>
    <row r="41" spans="1:22" ht="15" customHeight="1">
      <c r="A41" s="20"/>
      <c r="B41" s="67" t="s">
        <v>85</v>
      </c>
      <c r="C41" s="93"/>
      <c r="D41" s="69" t="s">
        <v>86</v>
      </c>
      <c r="E41" s="80" t="s">
        <v>67</v>
      </c>
      <c r="F41" s="80"/>
      <c r="G41" s="80" t="s">
        <v>54</v>
      </c>
      <c r="H41" s="78"/>
      <c r="I41" s="78"/>
      <c r="J41" s="78">
        <f t="shared" si="1"/>
        <v>0</v>
      </c>
      <c r="K41" s="115"/>
      <c r="L41" s="159"/>
      <c r="M41" s="176"/>
      <c r="N41" s="157"/>
      <c r="O41" s="158"/>
      <c r="P41" s="158"/>
      <c r="Q41" s="176"/>
      <c r="R41" s="176"/>
      <c r="S41" s="176"/>
      <c r="T41" s="176"/>
      <c r="U41" s="176"/>
      <c r="V41" s="176"/>
    </row>
    <row r="42" spans="1:22" ht="15" customHeight="1">
      <c r="A42" s="20"/>
      <c r="B42" s="94" t="s">
        <v>87</v>
      </c>
      <c r="C42" s="93"/>
      <c r="D42" s="74" t="s">
        <v>88</v>
      </c>
      <c r="E42" s="77" t="s">
        <v>67</v>
      </c>
      <c r="F42" s="80"/>
      <c r="G42" s="80" t="s">
        <v>54</v>
      </c>
      <c r="H42" s="78"/>
      <c r="I42" s="78"/>
      <c r="J42" s="78">
        <f t="shared" si="1"/>
        <v>0</v>
      </c>
      <c r="K42" s="115"/>
      <c r="L42" s="159"/>
      <c r="M42" s="176"/>
      <c r="N42" s="157"/>
      <c r="O42" s="158"/>
      <c r="P42" s="158"/>
      <c r="Q42" s="176"/>
      <c r="R42" s="176"/>
      <c r="S42" s="176"/>
      <c r="T42" s="176"/>
      <c r="U42" s="176"/>
      <c r="V42" s="176"/>
    </row>
    <row r="43" spans="1:22" ht="15" customHeight="1">
      <c r="A43" s="20"/>
      <c r="B43" s="67" t="s">
        <v>89</v>
      </c>
      <c r="C43" s="91" t="s">
        <v>90</v>
      </c>
      <c r="D43" s="69" t="s">
        <v>91</v>
      </c>
      <c r="E43" s="80" t="s">
        <v>67</v>
      </c>
      <c r="F43" s="80"/>
      <c r="G43" s="80" t="s">
        <v>54</v>
      </c>
      <c r="H43" s="78"/>
      <c r="I43" s="78"/>
      <c r="J43" s="78">
        <f t="shared" si="1"/>
        <v>0</v>
      </c>
      <c r="K43" s="115"/>
      <c r="L43" s="159"/>
      <c r="M43" s="176"/>
      <c r="N43" s="157"/>
      <c r="O43" s="158"/>
      <c r="P43" s="158"/>
      <c r="Q43" s="176"/>
      <c r="R43" s="176"/>
      <c r="S43" s="176"/>
      <c r="T43" s="176"/>
      <c r="U43" s="176"/>
      <c r="V43" s="176"/>
    </row>
    <row r="44" spans="1:22" ht="15" customHeight="1">
      <c r="A44" s="20"/>
      <c r="B44" s="67" t="s">
        <v>92</v>
      </c>
      <c r="C44" s="91" t="s">
        <v>93</v>
      </c>
      <c r="D44" s="69" t="s">
        <v>94</v>
      </c>
      <c r="E44" s="80" t="s">
        <v>67</v>
      </c>
      <c r="F44" s="80"/>
      <c r="G44" s="80" t="s">
        <v>54</v>
      </c>
      <c r="H44" s="78"/>
      <c r="I44" s="78"/>
      <c r="J44" s="78">
        <f t="shared" si="1"/>
        <v>0</v>
      </c>
      <c r="K44" s="115"/>
      <c r="L44" s="159"/>
      <c r="M44" s="176"/>
      <c r="N44" s="157"/>
      <c r="O44" s="158"/>
      <c r="P44" s="158"/>
      <c r="Q44" s="176"/>
      <c r="R44" s="176"/>
      <c r="S44" s="176"/>
      <c r="T44" s="176"/>
      <c r="U44" s="176"/>
      <c r="V44" s="176"/>
    </row>
    <row r="45" spans="1:22" ht="15" customHeight="1">
      <c r="A45" s="20"/>
      <c r="B45" s="67" t="s">
        <v>95</v>
      </c>
      <c r="C45" s="95"/>
      <c r="D45" s="69" t="s">
        <v>96</v>
      </c>
      <c r="E45" s="80" t="s">
        <v>67</v>
      </c>
      <c r="F45" s="80"/>
      <c r="G45" s="80" t="s">
        <v>54</v>
      </c>
      <c r="H45" s="78"/>
      <c r="I45" s="78"/>
      <c r="J45" s="78">
        <f t="shared" si="1"/>
        <v>0</v>
      </c>
      <c r="K45" s="115"/>
      <c r="L45" s="159"/>
      <c r="M45" s="176"/>
      <c r="N45" s="157"/>
      <c r="O45" s="158"/>
      <c r="P45" s="158"/>
      <c r="Q45" s="176"/>
      <c r="R45" s="176"/>
      <c r="S45" s="176"/>
      <c r="T45" s="176"/>
      <c r="U45" s="176"/>
      <c r="V45" s="176"/>
    </row>
    <row r="46" spans="1:22" ht="15" customHeight="1">
      <c r="A46" s="20"/>
      <c r="B46" s="67" t="s">
        <v>97</v>
      </c>
      <c r="C46" s="93"/>
      <c r="D46" s="69" t="s">
        <v>98</v>
      </c>
      <c r="E46" s="80" t="s">
        <v>67</v>
      </c>
      <c r="F46" s="80"/>
      <c r="G46" s="80" t="s">
        <v>54</v>
      </c>
      <c r="H46" s="78"/>
      <c r="I46" s="78"/>
      <c r="J46" s="78">
        <f t="shared" si="1"/>
        <v>0</v>
      </c>
      <c r="K46" s="115"/>
      <c r="L46" s="159"/>
      <c r="M46" s="176"/>
      <c r="N46" s="157"/>
      <c r="O46" s="158"/>
      <c r="P46" s="158"/>
      <c r="Q46" s="176"/>
      <c r="R46" s="176"/>
      <c r="S46" s="176"/>
      <c r="T46" s="176"/>
      <c r="U46" s="176"/>
      <c r="V46" s="176"/>
    </row>
    <row r="47" spans="1:22" ht="15" customHeight="1">
      <c r="A47" s="20"/>
      <c r="B47" s="96" t="s">
        <v>36</v>
      </c>
      <c r="C47" s="97" t="s">
        <v>99</v>
      </c>
      <c r="D47" s="98"/>
      <c r="E47" s="98"/>
      <c r="F47" s="99" t="s">
        <v>100</v>
      </c>
      <c r="G47" s="98"/>
      <c r="H47" s="100"/>
      <c r="I47" s="100"/>
      <c r="J47" s="100"/>
      <c r="K47" s="177">
        <f>SUM(K19+K23+K25+K27+K30+K35+K38)</f>
        <v>0</v>
      </c>
      <c r="L47" s="159"/>
      <c r="M47" s="177">
        <f>SUM(M19+M23+M25+M27+M30+M35+M38)</f>
        <v>0</v>
      </c>
      <c r="N47" s="173"/>
      <c r="O47" s="174"/>
      <c r="P47" s="174"/>
      <c r="Q47" s="222"/>
      <c r="R47" s="223"/>
      <c r="S47" s="223"/>
      <c r="T47" s="223"/>
      <c r="U47" s="223"/>
      <c r="V47" s="224"/>
    </row>
    <row r="48" spans="1:22" s="1" customFormat="1" ht="15" customHeight="1">
      <c r="A48" s="101"/>
      <c r="B48" s="102"/>
      <c r="C48" s="103"/>
      <c r="D48" s="104"/>
      <c r="E48" s="104"/>
      <c r="F48" s="102"/>
      <c r="G48" s="104"/>
      <c r="H48" s="105"/>
      <c r="I48" s="105"/>
      <c r="J48" s="105"/>
      <c r="K48" s="178"/>
      <c r="L48" s="179"/>
      <c r="M48" s="174"/>
      <c r="N48" s="173"/>
      <c r="O48" s="174"/>
      <c r="P48" s="174"/>
      <c r="Q48" s="174"/>
      <c r="R48" s="174"/>
      <c r="S48" s="174"/>
      <c r="T48" s="174"/>
      <c r="U48" s="174"/>
      <c r="V48" s="174"/>
    </row>
    <row r="49" spans="1:23" s="1" customFormat="1" ht="15" customHeight="1">
      <c r="A49" s="101"/>
      <c r="B49" s="106" t="s">
        <v>101</v>
      </c>
      <c r="C49" s="107" t="s">
        <v>102</v>
      </c>
      <c r="D49" s="108"/>
      <c r="E49" s="108"/>
      <c r="F49" s="59"/>
      <c r="G49" s="109"/>
      <c r="H49" s="110"/>
      <c r="I49" s="110"/>
      <c r="J49" s="110"/>
      <c r="K49" s="110"/>
      <c r="L49" s="169"/>
      <c r="M49" s="170"/>
      <c r="N49" s="157"/>
      <c r="O49" s="158"/>
      <c r="P49" s="158"/>
      <c r="Q49" s="213"/>
      <c r="R49" s="214"/>
      <c r="S49" s="214"/>
      <c r="T49" s="214"/>
      <c r="U49" s="214"/>
      <c r="V49" s="170"/>
      <c r="W49"/>
    </row>
    <row r="50" spans="1:22" ht="15" customHeight="1">
      <c r="A50" s="20"/>
      <c r="B50" s="111" t="s">
        <v>38</v>
      </c>
      <c r="C50" s="112"/>
      <c r="D50" s="74"/>
      <c r="E50" s="75"/>
      <c r="F50" s="76"/>
      <c r="G50" s="80"/>
      <c r="H50" s="78"/>
      <c r="I50" s="78"/>
      <c r="J50" s="78">
        <f>SUM(H50*I50)</f>
        <v>0</v>
      </c>
      <c r="K50" s="175"/>
      <c r="L50" s="159"/>
      <c r="M50" s="176"/>
      <c r="N50" s="157"/>
      <c r="O50" s="158"/>
      <c r="P50" s="158"/>
      <c r="Q50" s="176"/>
      <c r="R50" s="176"/>
      <c r="S50" s="176"/>
      <c r="T50" s="176"/>
      <c r="U50" s="176"/>
      <c r="V50" s="176"/>
    </row>
    <row r="51" spans="1:22" ht="15" customHeight="1">
      <c r="A51" s="20"/>
      <c r="B51" s="111" t="s">
        <v>42</v>
      </c>
      <c r="C51" s="90"/>
      <c r="D51" s="74"/>
      <c r="E51" s="75"/>
      <c r="F51" s="76"/>
      <c r="G51" s="80"/>
      <c r="H51" s="78"/>
      <c r="I51" s="78"/>
      <c r="J51" s="78">
        <f>SUM(H51*I51)</f>
        <v>0</v>
      </c>
      <c r="K51" s="115"/>
      <c r="L51" s="159"/>
      <c r="M51" s="176"/>
      <c r="N51" s="157"/>
      <c r="O51" s="158"/>
      <c r="P51" s="158"/>
      <c r="Q51" s="176"/>
      <c r="R51" s="176"/>
      <c r="S51" s="176"/>
      <c r="T51" s="176"/>
      <c r="U51" s="176"/>
      <c r="V51" s="176"/>
    </row>
    <row r="52" spans="1:22" ht="15" customHeight="1">
      <c r="A52" s="20"/>
      <c r="B52" s="111" t="s">
        <v>44</v>
      </c>
      <c r="C52" s="90"/>
      <c r="D52" s="69"/>
      <c r="E52" s="79"/>
      <c r="F52" s="76"/>
      <c r="G52" s="80"/>
      <c r="H52" s="78"/>
      <c r="I52" s="78"/>
      <c r="J52" s="78">
        <f>SUM(H52*I52)</f>
        <v>0</v>
      </c>
      <c r="K52" s="115"/>
      <c r="L52" s="159"/>
      <c r="M52" s="176"/>
      <c r="N52" s="157"/>
      <c r="O52" s="158"/>
      <c r="P52" s="158"/>
      <c r="Q52" s="176"/>
      <c r="R52" s="176"/>
      <c r="S52" s="176"/>
      <c r="T52" s="176"/>
      <c r="U52" s="176"/>
      <c r="V52" s="176"/>
    </row>
    <row r="53" spans="1:22" ht="15" customHeight="1">
      <c r="A53" s="20"/>
      <c r="B53" s="111" t="s">
        <v>103</v>
      </c>
      <c r="C53" s="90"/>
      <c r="D53" s="69"/>
      <c r="E53" s="113"/>
      <c r="F53" s="114"/>
      <c r="G53" s="114"/>
      <c r="H53" s="115"/>
      <c r="I53" s="115"/>
      <c r="J53" s="78">
        <f>SUM(H53*I53)</f>
        <v>0</v>
      </c>
      <c r="K53" s="115"/>
      <c r="L53" s="159"/>
      <c r="M53" s="180"/>
      <c r="N53" s="157"/>
      <c r="O53" s="158"/>
      <c r="P53" s="158"/>
      <c r="Q53" s="180"/>
      <c r="R53" s="180"/>
      <c r="S53" s="180"/>
      <c r="T53" s="180"/>
      <c r="U53" s="180"/>
      <c r="V53" s="180"/>
    </row>
    <row r="54" spans="1:22" ht="15" customHeight="1">
      <c r="A54" s="20"/>
      <c r="B54" s="96" t="s">
        <v>101</v>
      </c>
      <c r="C54" s="97" t="s">
        <v>104</v>
      </c>
      <c r="D54" s="98"/>
      <c r="E54" s="98"/>
      <c r="F54" s="99" t="s">
        <v>100</v>
      </c>
      <c r="G54" s="98"/>
      <c r="H54" s="100"/>
      <c r="I54" s="100"/>
      <c r="J54" s="100"/>
      <c r="K54" s="181">
        <f>SUM(J50:J53)</f>
        <v>0</v>
      </c>
      <c r="L54" s="159"/>
      <c r="M54" s="177">
        <f>SUM(M50:M53)</f>
        <v>0</v>
      </c>
      <c r="N54" s="173"/>
      <c r="O54" s="174"/>
      <c r="P54" s="174"/>
      <c r="Q54" s="225"/>
      <c r="R54" s="226"/>
      <c r="S54" s="226"/>
      <c r="T54" s="226"/>
      <c r="U54" s="226"/>
      <c r="V54" s="227"/>
    </row>
    <row r="55" spans="1:22" ht="12" customHeight="1">
      <c r="A55" s="20"/>
      <c r="B55" s="116"/>
      <c r="C55" s="117"/>
      <c r="D55" s="116"/>
      <c r="E55" s="116"/>
      <c r="F55" s="54"/>
      <c r="G55" s="116"/>
      <c r="H55" s="118"/>
      <c r="I55" s="118"/>
      <c r="J55" s="118"/>
      <c r="K55" s="182"/>
      <c r="L55" s="159"/>
      <c r="M55" s="183"/>
      <c r="N55" s="157"/>
      <c r="O55" s="158"/>
      <c r="P55" s="158"/>
      <c r="Q55" s="228"/>
      <c r="R55" s="228"/>
      <c r="S55" s="228"/>
      <c r="T55" s="228"/>
      <c r="U55" s="228"/>
      <c r="V55" s="228"/>
    </row>
    <row r="56" spans="1:22" ht="15" customHeight="1">
      <c r="A56" s="20"/>
      <c r="B56" s="119" t="s">
        <v>105</v>
      </c>
      <c r="C56" s="120" t="s">
        <v>106</v>
      </c>
      <c r="D56" s="121"/>
      <c r="E56" s="121"/>
      <c r="F56" s="122">
        <v>1</v>
      </c>
      <c r="G56" s="123"/>
      <c r="H56" s="124"/>
      <c r="I56" s="124"/>
      <c r="J56" s="124"/>
      <c r="K56" s="184">
        <f>SUM(K47+K54)</f>
        <v>0</v>
      </c>
      <c r="L56" s="159"/>
      <c r="M56" s="185">
        <f>SUM(M47+M54)</f>
        <v>0</v>
      </c>
      <c r="N56" s="186"/>
      <c r="O56" s="187"/>
      <c r="P56" s="188" t="s">
        <v>107</v>
      </c>
      <c r="Q56" s="229"/>
      <c r="R56" s="230"/>
      <c r="S56" s="124"/>
      <c r="T56" s="230"/>
      <c r="U56" s="124"/>
      <c r="V56" s="231"/>
    </row>
    <row r="57" spans="1:14" ht="15" customHeight="1">
      <c r="A57" s="20"/>
      <c r="B57" s="125"/>
      <c r="C57" s="126"/>
      <c r="D57" s="127"/>
      <c r="E57" s="127"/>
      <c r="F57" s="128"/>
      <c r="G57" s="125"/>
      <c r="H57" s="129"/>
      <c r="I57" s="129"/>
      <c r="J57" s="129"/>
      <c r="K57" s="129"/>
      <c r="L57" s="159"/>
      <c r="N57" s="160"/>
    </row>
    <row r="58" spans="1:22" ht="15" customHeight="1">
      <c r="A58" s="20"/>
      <c r="B58" s="130"/>
      <c r="C58" s="131"/>
      <c r="D58" s="132"/>
      <c r="E58" s="132"/>
      <c r="F58" s="133"/>
      <c r="G58" s="134"/>
      <c r="H58" s="135"/>
      <c r="I58" s="135"/>
      <c r="J58" s="189" t="s">
        <v>108</v>
      </c>
      <c r="K58" s="190">
        <f>+K56*0.22</f>
        <v>0</v>
      </c>
      <c r="L58" s="159"/>
      <c r="N58" s="160"/>
      <c r="P58" s="191" t="s">
        <v>109</v>
      </c>
      <c r="Q58" s="176"/>
      <c r="R58" s="176"/>
      <c r="S58" s="176"/>
      <c r="T58" s="176"/>
      <c r="U58" s="176"/>
      <c r="V58" s="176"/>
    </row>
    <row r="59" spans="1:16" ht="12" customHeight="1">
      <c r="A59" s="20"/>
      <c r="B59" s="125"/>
      <c r="C59" s="126"/>
      <c r="D59" s="127"/>
      <c r="E59" s="127"/>
      <c r="F59" s="128"/>
      <c r="G59" s="125"/>
      <c r="H59" s="129"/>
      <c r="I59" s="129"/>
      <c r="J59" s="192"/>
      <c r="K59" s="129"/>
      <c r="L59" s="159"/>
      <c r="N59" s="160"/>
      <c r="P59" s="192"/>
    </row>
    <row r="60" spans="1:22" ht="21.75" customHeight="1">
      <c r="A60" s="20"/>
      <c r="B60" s="136" t="s">
        <v>110</v>
      </c>
      <c r="C60" s="137" t="s">
        <v>111</v>
      </c>
      <c r="D60" s="138"/>
      <c r="E60" s="138"/>
      <c r="F60" s="139"/>
      <c r="G60" s="140"/>
      <c r="H60" s="141"/>
      <c r="I60" s="141"/>
      <c r="J60" s="193"/>
      <c r="K60" s="194">
        <f>+K56+K58</f>
        <v>0</v>
      </c>
      <c r="L60" s="159"/>
      <c r="N60" s="160"/>
      <c r="P60" s="195" t="s">
        <v>112</v>
      </c>
      <c r="Q60" s="232"/>
      <c r="R60" s="232"/>
      <c r="S60" s="232"/>
      <c r="T60" s="232"/>
      <c r="U60" s="232"/>
      <c r="V60" s="233"/>
    </row>
    <row r="61" spans="1:16" ht="12" customHeight="1">
      <c r="A61" s="20"/>
      <c r="B61" s="125"/>
      <c r="C61" s="126"/>
      <c r="D61" s="127"/>
      <c r="E61" s="127"/>
      <c r="F61" s="128"/>
      <c r="G61" s="125"/>
      <c r="H61" s="129"/>
      <c r="I61" s="129"/>
      <c r="J61" s="129"/>
      <c r="K61" s="129"/>
      <c r="L61" s="159"/>
      <c r="P61" s="192"/>
    </row>
    <row r="62" spans="1:23" ht="15" customHeight="1">
      <c r="A62" s="20"/>
      <c r="B62" s="125" t="s">
        <v>113</v>
      </c>
      <c r="C62" s="142" t="s">
        <v>114</v>
      </c>
      <c r="D62" s="127"/>
      <c r="E62" s="127"/>
      <c r="F62" s="128"/>
      <c r="G62" s="125"/>
      <c r="H62" s="129"/>
      <c r="I62" s="129"/>
      <c r="J62" s="129"/>
      <c r="K62" s="129"/>
      <c r="L62" s="159"/>
      <c r="Q62" s="192" t="s">
        <v>113</v>
      </c>
      <c r="R62" s="234" t="s">
        <v>115</v>
      </c>
      <c r="S62" s="234"/>
      <c r="T62" s="234"/>
      <c r="U62" s="234"/>
      <c r="V62" s="234"/>
      <c r="W62" s="3"/>
    </row>
    <row r="63" spans="1:22" ht="15" customHeight="1">
      <c r="A63" s="143"/>
      <c r="B63" s="129"/>
      <c r="C63" s="144" t="s">
        <v>116</v>
      </c>
      <c r="D63" s="127"/>
      <c r="E63" s="127"/>
      <c r="F63" s="128"/>
      <c r="G63" s="125"/>
      <c r="H63" s="129"/>
      <c r="I63" s="129"/>
      <c r="J63" s="129"/>
      <c r="K63" s="129"/>
      <c r="L63" s="159"/>
      <c r="R63" s="234"/>
      <c r="S63" s="234"/>
      <c r="T63" s="234"/>
      <c r="U63" s="234"/>
      <c r="V63" s="234"/>
    </row>
    <row r="64" spans="1:22" ht="15" customHeight="1">
      <c r="A64" s="143"/>
      <c r="B64" s="129"/>
      <c r="C64" s="145" t="s">
        <v>117</v>
      </c>
      <c r="D64" s="146"/>
      <c r="E64" s="146"/>
      <c r="F64" s="147"/>
      <c r="G64" s="148"/>
      <c r="H64" s="149"/>
      <c r="I64" s="149"/>
      <c r="J64" s="149"/>
      <c r="K64" s="149"/>
      <c r="L64" s="159"/>
      <c r="R64" s="234"/>
      <c r="S64" s="234"/>
      <c r="T64" s="234"/>
      <c r="U64" s="234"/>
      <c r="V64" s="234"/>
    </row>
    <row r="65" spans="1:22" ht="28.5" customHeight="1">
      <c r="A65" s="20"/>
      <c r="B65" s="118"/>
      <c r="C65" s="235" t="s">
        <v>118</v>
      </c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</row>
    <row r="66" spans="1:22" ht="15" customHeight="1">
      <c r="A66" s="236"/>
      <c r="D66" s="118"/>
      <c r="E66" s="182"/>
      <c r="F66" s="159"/>
      <c r="G66" s="3"/>
      <c r="H66" s="4"/>
      <c r="O66" s="3"/>
      <c r="P66" s="3"/>
      <c r="Q66"/>
      <c r="R66"/>
      <c r="S66"/>
      <c r="T66"/>
      <c r="U66"/>
      <c r="V66"/>
    </row>
    <row r="67" spans="1:22" ht="15" customHeight="1">
      <c r="A67" s="236"/>
      <c r="B67" s="118"/>
      <c r="C67" s="118"/>
      <c r="D67" s="118"/>
      <c r="E67" s="118"/>
      <c r="F67" s="159"/>
      <c r="G67" s="3"/>
      <c r="H67" s="4"/>
      <c r="O67" s="3"/>
      <c r="P67" s="3"/>
      <c r="Q67"/>
      <c r="R67"/>
      <c r="S67"/>
      <c r="T67"/>
      <c r="U67"/>
      <c r="V67"/>
    </row>
    <row r="68" spans="1:22" ht="15" customHeight="1">
      <c r="A68" s="236"/>
      <c r="B68" s="118"/>
      <c r="C68" s="118"/>
      <c r="D68" s="118"/>
      <c r="E68" s="118"/>
      <c r="F68" s="118"/>
      <c r="G68" s="3"/>
      <c r="H68" s="4"/>
      <c r="O68" s="3"/>
      <c r="P68" s="3"/>
      <c r="Q68"/>
      <c r="R68"/>
      <c r="S68"/>
      <c r="T68"/>
      <c r="U68"/>
      <c r="V68"/>
    </row>
    <row r="69" spans="2:22" ht="15" customHeight="1">
      <c r="B69" s="237"/>
      <c r="C69" s="237"/>
      <c r="D69" s="237"/>
      <c r="E69" s="237"/>
      <c r="F69" s="237"/>
      <c r="G69" s="3"/>
      <c r="H69" s="4"/>
      <c r="O69" s="3"/>
      <c r="P69" s="3"/>
      <c r="Q69"/>
      <c r="R69"/>
      <c r="S69"/>
      <c r="T69"/>
      <c r="U69"/>
      <c r="V69"/>
    </row>
    <row r="70" spans="1:22" ht="15" customHeight="1">
      <c r="A70" s="18"/>
      <c r="B70" s="118"/>
      <c r="C70" s="118"/>
      <c r="D70" s="118"/>
      <c r="E70" s="118"/>
      <c r="F70" s="118"/>
      <c r="G70" s="3"/>
      <c r="H70" s="4"/>
      <c r="O70" s="3"/>
      <c r="P70" s="3"/>
      <c r="Q70"/>
      <c r="R70"/>
      <c r="S70"/>
      <c r="T70"/>
      <c r="U70"/>
      <c r="V70"/>
    </row>
    <row r="71" spans="2:22" ht="12.75">
      <c r="B71" s="238"/>
      <c r="C71" s="238"/>
      <c r="D71" s="238"/>
      <c r="E71" s="238"/>
      <c r="F71" s="238"/>
      <c r="G71" s="3"/>
      <c r="H71" s="4"/>
      <c r="O71" s="3"/>
      <c r="P71" s="3"/>
      <c r="Q71"/>
      <c r="R71"/>
      <c r="S71"/>
      <c r="T71"/>
      <c r="U71"/>
      <c r="V71"/>
    </row>
    <row r="72" spans="2:22" ht="12.75">
      <c r="B72" s="238"/>
      <c r="C72" s="238"/>
      <c r="D72" s="238"/>
      <c r="E72" s="238"/>
      <c r="F72" s="238"/>
      <c r="G72" s="3"/>
      <c r="H72" s="4"/>
      <c r="O72" s="3"/>
      <c r="P72" s="3"/>
      <c r="Q72"/>
      <c r="R72"/>
      <c r="S72"/>
      <c r="T72"/>
      <c r="U72"/>
      <c r="V72"/>
    </row>
    <row r="73" spans="2:22" ht="12.75">
      <c r="B73" s="238"/>
      <c r="C73" s="238"/>
      <c r="D73" s="238"/>
      <c r="E73" s="238"/>
      <c r="F73" s="238"/>
      <c r="G73" s="3"/>
      <c r="H73" s="4"/>
      <c r="O73" s="3"/>
      <c r="P73" s="3"/>
      <c r="Q73"/>
      <c r="R73"/>
      <c r="S73"/>
      <c r="T73"/>
      <c r="U73"/>
      <c r="V73"/>
    </row>
    <row r="74" spans="3:6" ht="12.75">
      <c r="C74" s="239"/>
      <c r="F74" s="2"/>
    </row>
    <row r="75" ht="12.75">
      <c r="F75" s="2"/>
    </row>
    <row r="76" spans="3:6" ht="12.75">
      <c r="C76" s="239"/>
      <c r="F76" s="2"/>
    </row>
  </sheetData>
  <sheetProtection/>
  <mergeCells count="20">
    <mergeCell ref="E1:M1"/>
    <mergeCell ref="C65:V65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M14:M16"/>
    <mergeCell ref="Q14:Q16"/>
    <mergeCell ref="R14:R16"/>
    <mergeCell ref="S14:S16"/>
    <mergeCell ref="T14:T16"/>
    <mergeCell ref="U14:U16"/>
    <mergeCell ref="V14:V16"/>
    <mergeCell ref="R62:V63"/>
  </mergeCells>
  <printOptions horizontalCentered="1"/>
  <pageMargins left="0.39" right="0.39" top="0.59" bottom="0.59" header="0.59" footer="0.2"/>
  <pageSetup fitToHeight="15" horizontalDpi="600" verticalDpi="600" orientation="landscape" paperSize="8" scale="74"/>
  <headerFooter alignWithMargins="0">
    <oddHeader>&amp;R&amp;"Gotham Rounded Bold"&amp;K00-035DEPARTAMENTO DE ARQUITECTURA</oddHeader>
    <oddFooter>&amp;L&amp;"Gotham Rounded Medium"&amp;K00-035Pedro Campbell 1424, Montevideo, Uruguay – telefax 2708 9717	
Correo electrónico: arquitectura@inau.gub.uy&amp;R&amp;"Gotham Rounded Medium"&amp;K00-035&amp;P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Usuario Principal</cp:lastModifiedBy>
  <cp:lastPrinted>2015-05-19T15:16:25Z</cp:lastPrinted>
  <dcterms:created xsi:type="dcterms:W3CDTF">2006-10-03T17:00:54Z</dcterms:created>
  <dcterms:modified xsi:type="dcterms:W3CDTF">2022-07-19T19:48:19Z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14346</vt:i4>
  </property>
  <property fmtid="{D5CDD505-2E9C-101B-9397-08002B2CF9AE}" pid="3" name="KSOProductBuildV">
    <vt:lpwstr>1033-11.2.0.8942</vt:lpwstr>
  </property>
  <property fmtid="{D5CDD505-2E9C-101B-9397-08002B2CF9AE}" pid="4" name="KSOReadingLayo">
    <vt:bool>false</vt:bool>
  </property>
</Properties>
</file>