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695" tabRatio="604"/>
  </bookViews>
  <sheets>
    <sheet name="PRESUPUESTO Y CRONOGRAMA " sheetId="1" r:id="rId1"/>
    <sheet name="RESUMEN de la OFERTA" sheetId="2" r:id="rId2"/>
    <sheet name="PLANILLA MEDICIÓN AVANCE OBRA" sheetId="3" r:id="rId3"/>
    <sheet name="Hoja1" sheetId="4" r:id="rId4"/>
  </sheets>
  <definedNames>
    <definedName name="_xlnm.Print_Area" localSheetId="0">'PRESUPUESTO Y CRONOGRAMA '!$B$1:$S$202</definedName>
    <definedName name="_xlnm.Print_Area" localSheetId="1">'RESUMEN de la OFERTA'!$A$1:$N$51</definedName>
  </definedNames>
  <calcPr calcId="125725"/>
</workbook>
</file>

<file path=xl/calcChain.xml><?xml version="1.0" encoding="utf-8"?>
<calcChain xmlns="http://schemas.openxmlformats.org/spreadsheetml/2006/main">
  <c r="K198" i="3"/>
  <c r="K196"/>
  <c r="S194"/>
  <c r="M194"/>
  <c r="K194"/>
  <c r="S192"/>
  <c r="M192"/>
  <c r="K192"/>
  <c r="R191"/>
  <c r="Q191"/>
  <c r="J191"/>
  <c r="R190"/>
  <c r="Q190"/>
  <c r="J190"/>
  <c r="R189"/>
  <c r="Q189"/>
  <c r="J189"/>
  <c r="S186"/>
  <c r="M186"/>
  <c r="K186"/>
  <c r="R185"/>
  <c r="Q185"/>
  <c r="J185"/>
  <c r="R184"/>
  <c r="Q184"/>
  <c r="J184"/>
  <c r="R183"/>
  <c r="Q183"/>
  <c r="J183"/>
  <c r="R182"/>
  <c r="Q182"/>
  <c r="J182"/>
  <c r="R181"/>
  <c r="Q181"/>
  <c r="J181"/>
  <c r="R179"/>
  <c r="Q179"/>
  <c r="J179"/>
  <c r="R178"/>
  <c r="Q178"/>
  <c r="J178"/>
  <c r="R177"/>
  <c r="Q177"/>
  <c r="J177"/>
  <c r="R176"/>
  <c r="Q176"/>
  <c r="J176"/>
  <c r="R174"/>
  <c r="Q174"/>
  <c r="J174"/>
  <c r="S172"/>
  <c r="M172"/>
  <c r="K172"/>
  <c r="R171"/>
  <c r="Q171"/>
  <c r="J171"/>
  <c r="R170"/>
  <c r="Q170"/>
  <c r="J170"/>
  <c r="S168"/>
  <c r="M168"/>
  <c r="K168"/>
  <c r="R167"/>
  <c r="Q167"/>
  <c r="J167"/>
  <c r="S165"/>
  <c r="M165"/>
  <c r="K165"/>
  <c r="R164"/>
  <c r="Q164"/>
  <c r="J164"/>
  <c r="R163"/>
  <c r="Q163"/>
  <c r="J163"/>
  <c r="R162"/>
  <c r="Q162"/>
  <c r="J162"/>
  <c r="R161"/>
  <c r="Q161"/>
  <c r="J161"/>
  <c r="S159"/>
  <c r="M159"/>
  <c r="K159"/>
  <c r="R158"/>
  <c r="Q158"/>
  <c r="J158"/>
  <c r="R157"/>
  <c r="Q157"/>
  <c r="J157"/>
  <c r="R155"/>
  <c r="Q155"/>
  <c r="J155"/>
  <c r="R154"/>
  <c r="Q154"/>
  <c r="J154"/>
  <c r="R153"/>
  <c r="Q153"/>
  <c r="J153"/>
  <c r="R152"/>
  <c r="Q152"/>
  <c r="J152"/>
  <c r="R151"/>
  <c r="Q151"/>
  <c r="J151"/>
  <c r="R150"/>
  <c r="Q150"/>
  <c r="J150"/>
  <c r="R149"/>
  <c r="Q149"/>
  <c r="J149"/>
  <c r="R148"/>
  <c r="Q148"/>
  <c r="J148"/>
  <c r="S146"/>
  <c r="M146"/>
  <c r="K146"/>
  <c r="R145"/>
  <c r="Q145"/>
  <c r="J145"/>
  <c r="R144"/>
  <c r="Q144"/>
  <c r="J144"/>
  <c r="R143"/>
  <c r="Q143"/>
  <c r="J143"/>
  <c r="R142"/>
  <c r="Q142"/>
  <c r="J142"/>
  <c r="R141"/>
  <c r="Q141"/>
  <c r="J141"/>
  <c r="R140"/>
  <c r="Q140"/>
  <c r="J140"/>
  <c r="R139"/>
  <c r="Q139"/>
  <c r="J139"/>
  <c r="S138"/>
  <c r="M138"/>
  <c r="K138"/>
  <c r="R137"/>
  <c r="Q137"/>
  <c r="J137"/>
  <c r="R136"/>
  <c r="Q136"/>
  <c r="J136"/>
  <c r="R135"/>
  <c r="Q135"/>
  <c r="J135"/>
  <c r="R134"/>
  <c r="Q134"/>
  <c r="J134"/>
  <c r="R133"/>
  <c r="Q133"/>
  <c r="J133"/>
  <c r="R132"/>
  <c r="Q132"/>
  <c r="J132"/>
  <c r="R131"/>
  <c r="Q131"/>
  <c r="J131"/>
  <c r="S130"/>
  <c r="M130"/>
  <c r="K130"/>
  <c r="R129"/>
  <c r="Q129"/>
  <c r="J129"/>
  <c r="R128"/>
  <c r="Q128"/>
  <c r="J128"/>
  <c r="R127"/>
  <c r="Q127"/>
  <c r="J127"/>
  <c r="R126"/>
  <c r="Q126"/>
  <c r="J126"/>
  <c r="R124"/>
  <c r="Q124"/>
  <c r="J124"/>
  <c r="R123"/>
  <c r="Q123"/>
  <c r="J123"/>
  <c r="R122"/>
  <c r="Q122"/>
  <c r="J122"/>
  <c r="R121"/>
  <c r="Q121"/>
  <c r="J121"/>
  <c r="R120"/>
  <c r="Q120"/>
  <c r="J120"/>
  <c r="R119"/>
  <c r="Q119"/>
  <c r="J119"/>
  <c r="R118"/>
  <c r="Q118"/>
  <c r="J118"/>
  <c r="R116"/>
  <c r="Q116"/>
  <c r="J116"/>
  <c r="R115"/>
  <c r="Q115"/>
  <c r="J115"/>
  <c r="R114"/>
  <c r="Q114"/>
  <c r="J114"/>
  <c r="R112"/>
  <c r="Q112"/>
  <c r="J112"/>
  <c r="R111"/>
  <c r="Q111"/>
  <c r="J111"/>
  <c r="R110"/>
  <c r="Q110"/>
  <c r="J110"/>
  <c r="R109"/>
  <c r="Q109"/>
  <c r="J109"/>
  <c r="R108"/>
  <c r="Q108"/>
  <c r="J108"/>
  <c r="R107"/>
  <c r="Q107"/>
  <c r="J107"/>
  <c r="R106"/>
  <c r="Q106"/>
  <c r="J106"/>
  <c r="R105"/>
  <c r="Q105"/>
  <c r="J105"/>
  <c r="R104"/>
  <c r="Q104"/>
  <c r="J104"/>
  <c r="S102"/>
  <c r="M102"/>
  <c r="K102"/>
  <c r="S99"/>
  <c r="M99"/>
  <c r="K99"/>
  <c r="R98"/>
  <c r="Q98"/>
  <c r="J98"/>
  <c r="R97"/>
  <c r="Q97"/>
  <c r="J97"/>
  <c r="S96"/>
  <c r="M96"/>
  <c r="K96"/>
  <c r="R95"/>
  <c r="Q95"/>
  <c r="J95"/>
  <c r="R94"/>
  <c r="Q94"/>
  <c r="J94"/>
  <c r="R93"/>
  <c r="Q93"/>
  <c r="J93"/>
  <c r="R92"/>
  <c r="Q92"/>
  <c r="J92"/>
  <c r="R91"/>
  <c r="Q91"/>
  <c r="J91"/>
  <c r="R90"/>
  <c r="Q90"/>
  <c r="J90"/>
  <c r="S88"/>
  <c r="M88"/>
  <c r="K88"/>
  <c r="R87"/>
  <c r="Q87"/>
  <c r="J87"/>
  <c r="R85"/>
  <c r="Q85"/>
  <c r="J85"/>
  <c r="S83"/>
  <c r="M83"/>
  <c r="K83"/>
  <c r="R82"/>
  <c r="Q82"/>
  <c r="J82"/>
  <c r="R81"/>
  <c r="Q81"/>
  <c r="J81"/>
  <c r="R80"/>
  <c r="Q80"/>
  <c r="J80"/>
  <c r="R79"/>
  <c r="Q79"/>
  <c r="J79"/>
  <c r="R78"/>
  <c r="Q78"/>
  <c r="J78"/>
  <c r="R77"/>
  <c r="Q77"/>
  <c r="J77"/>
  <c r="R76"/>
  <c r="Q76"/>
  <c r="J76"/>
  <c r="R74"/>
  <c r="Q74"/>
  <c r="J74"/>
  <c r="R73"/>
  <c r="Q73"/>
  <c r="J73"/>
  <c r="S71"/>
  <c r="M71"/>
  <c r="K71"/>
  <c r="R70"/>
  <c r="Q70"/>
  <c r="J70"/>
  <c r="S69"/>
  <c r="M69"/>
  <c r="K69"/>
  <c r="R68"/>
  <c r="Q68"/>
  <c r="J68"/>
  <c r="R67"/>
  <c r="Q67"/>
  <c r="J67"/>
  <c r="S66"/>
  <c r="M66"/>
  <c r="K66"/>
  <c r="R65"/>
  <c r="Q65"/>
  <c r="J65"/>
  <c r="R64"/>
  <c r="Q64"/>
  <c r="J64"/>
  <c r="R63"/>
  <c r="Q63"/>
  <c r="J63"/>
  <c r="R62"/>
  <c r="Q62"/>
  <c r="J62"/>
  <c r="R61"/>
  <c r="Q61"/>
  <c r="J61"/>
  <c r="R60"/>
  <c r="Q60"/>
  <c r="J60"/>
  <c r="R59"/>
  <c r="Q59"/>
  <c r="J59"/>
  <c r="R58"/>
  <c r="Q58"/>
  <c r="J58"/>
  <c r="R57"/>
  <c r="Q57"/>
  <c r="J57"/>
  <c r="R56"/>
  <c r="Q56"/>
  <c r="J56"/>
  <c r="S55"/>
  <c r="M55"/>
  <c r="K55"/>
  <c r="R54"/>
  <c r="Q54"/>
  <c r="J54"/>
  <c r="R53"/>
  <c r="Q53"/>
  <c r="J53"/>
  <c r="R52"/>
  <c r="Q52"/>
  <c r="J52"/>
  <c r="S51"/>
  <c r="M51"/>
  <c r="K51"/>
  <c r="R50"/>
  <c r="Q50"/>
  <c r="J50"/>
  <c r="R49"/>
  <c r="Q49"/>
  <c r="J49"/>
  <c r="S48"/>
  <c r="M48"/>
  <c r="K48"/>
  <c r="R47"/>
  <c r="Q47"/>
  <c r="J47"/>
  <c r="S46"/>
  <c r="M46"/>
  <c r="K46"/>
  <c r="R45"/>
  <c r="Q45"/>
  <c r="J45"/>
  <c r="R44"/>
  <c r="Q44"/>
  <c r="J44"/>
  <c r="R43"/>
  <c r="Q43"/>
  <c r="J43"/>
  <c r="S42"/>
  <c r="M42"/>
  <c r="K42"/>
  <c r="R41"/>
  <c r="Q41"/>
  <c r="J41"/>
  <c r="R40"/>
  <c r="Q40"/>
  <c r="J40"/>
  <c r="S39"/>
  <c r="M39"/>
  <c r="K39"/>
  <c r="R38"/>
  <c r="Q38"/>
  <c r="J38"/>
  <c r="S37"/>
  <c r="M37"/>
  <c r="K37"/>
  <c r="R36"/>
  <c r="Q36"/>
  <c r="J36"/>
  <c r="R35"/>
  <c r="Q35"/>
  <c r="J35"/>
  <c r="S34"/>
  <c r="M34"/>
  <c r="K34"/>
  <c r="R33"/>
  <c r="Q33"/>
  <c r="J33"/>
  <c r="R32"/>
  <c r="Q32"/>
  <c r="J32"/>
  <c r="R31"/>
  <c r="Q31"/>
  <c r="J31"/>
  <c r="S30"/>
  <c r="M30"/>
  <c r="K30"/>
  <c r="R29"/>
  <c r="Q29"/>
  <c r="J29"/>
  <c r="R28"/>
  <c r="Q28"/>
  <c r="J28"/>
  <c r="R27"/>
  <c r="Q27"/>
  <c r="J27"/>
  <c r="R26"/>
  <c r="Q26"/>
  <c r="J26"/>
  <c r="R25"/>
  <c r="Q25"/>
  <c r="J25"/>
  <c r="R24"/>
  <c r="Q24"/>
  <c r="J24"/>
  <c r="R23"/>
  <c r="Q23"/>
  <c r="J23"/>
  <c r="R22"/>
  <c r="Q22"/>
  <c r="J22"/>
  <c r="S21"/>
  <c r="M21"/>
  <c r="K21"/>
  <c r="R20"/>
  <c r="Q20"/>
  <c r="J20"/>
  <c r="R19"/>
  <c r="Q19"/>
  <c r="J19"/>
  <c r="R18"/>
  <c r="Q18"/>
  <c r="J18"/>
  <c r="R17"/>
  <c r="Q17"/>
  <c r="J17"/>
  <c r="S16"/>
  <c r="M16"/>
  <c r="K16"/>
  <c r="K50" i="2"/>
  <c r="C50"/>
  <c r="B50"/>
  <c r="K48"/>
  <c r="E48"/>
  <c r="M46"/>
  <c r="K46"/>
  <c r="C46"/>
  <c r="B46"/>
  <c r="M44"/>
  <c r="K44"/>
  <c r="C44"/>
  <c r="B44"/>
  <c r="M43"/>
  <c r="K43"/>
  <c r="C43"/>
  <c r="B43"/>
  <c r="M42"/>
  <c r="K42"/>
  <c r="C42"/>
  <c r="B42"/>
  <c r="C41"/>
  <c r="B41"/>
  <c r="M39"/>
  <c r="K39"/>
  <c r="C39"/>
  <c r="B39"/>
  <c r="M38"/>
  <c r="K38"/>
  <c r="C38"/>
  <c r="B38"/>
  <c r="M37"/>
  <c r="K37"/>
  <c r="C37"/>
  <c r="B37"/>
  <c r="M36"/>
  <c r="K36"/>
  <c r="C36"/>
  <c r="B36"/>
  <c r="M35"/>
  <c r="K35"/>
  <c r="C35"/>
  <c r="B35"/>
  <c r="M34"/>
  <c r="K34"/>
  <c r="C34"/>
  <c r="B34"/>
  <c r="M33"/>
  <c r="K33"/>
  <c r="C33"/>
  <c r="B33"/>
  <c r="M32"/>
  <c r="K32"/>
  <c r="C32"/>
  <c r="B32"/>
  <c r="M31"/>
  <c r="K31"/>
  <c r="C31"/>
  <c r="B31"/>
  <c r="C30"/>
  <c r="B30"/>
  <c r="M28"/>
  <c r="K28"/>
  <c r="C28"/>
  <c r="B28"/>
  <c r="M27"/>
  <c r="K27"/>
  <c r="C27"/>
  <c r="B27"/>
  <c r="M26"/>
  <c r="K26"/>
  <c r="C26"/>
  <c r="B26"/>
  <c r="M25"/>
  <c r="K25"/>
  <c r="C25"/>
  <c r="B25"/>
  <c r="M24"/>
  <c r="K24"/>
  <c r="C24"/>
  <c r="B24"/>
  <c r="M23"/>
  <c r="K23"/>
  <c r="C23"/>
  <c r="B23"/>
  <c r="M22"/>
  <c r="K22"/>
  <c r="C22"/>
  <c r="B22"/>
  <c r="M21"/>
  <c r="K21"/>
  <c r="C21"/>
  <c r="B21"/>
  <c r="M20"/>
  <c r="K20"/>
  <c r="C20"/>
  <c r="B20"/>
  <c r="M19"/>
  <c r="K19"/>
  <c r="C19"/>
  <c r="B19"/>
  <c r="M18"/>
  <c r="K18"/>
  <c r="C18"/>
  <c r="B18"/>
  <c r="M17"/>
  <c r="K17"/>
  <c r="C17"/>
  <c r="B17"/>
  <c r="M16"/>
  <c r="K16"/>
  <c r="C16"/>
  <c r="B16"/>
  <c r="M15"/>
  <c r="K15"/>
  <c r="C15"/>
  <c r="B15"/>
  <c r="M14"/>
  <c r="K14"/>
  <c r="C14"/>
  <c r="B14"/>
  <c r="M13"/>
  <c r="K13"/>
  <c r="C13"/>
  <c r="B13"/>
  <c r="M12"/>
  <c r="K12"/>
  <c r="C12"/>
  <c r="B12"/>
  <c r="M11"/>
  <c r="K11"/>
  <c r="C11"/>
  <c r="B11"/>
  <c r="L2"/>
  <c r="J2"/>
  <c r="I2"/>
  <c r="H2"/>
  <c r="G2"/>
  <c r="F2"/>
  <c r="C2"/>
  <c r="K198" i="1"/>
  <c r="K196"/>
  <c r="M194"/>
  <c r="K194"/>
  <c r="M192"/>
  <c r="K192"/>
  <c r="J191"/>
  <c r="J190"/>
  <c r="J189"/>
  <c r="M186"/>
  <c r="K186"/>
  <c r="J185"/>
  <c r="J184"/>
  <c r="J183"/>
  <c r="J182"/>
  <c r="J181"/>
  <c r="J179"/>
  <c r="J178"/>
  <c r="J177"/>
  <c r="J176"/>
  <c r="J174"/>
  <c r="M172"/>
  <c r="K172"/>
  <c r="J171"/>
  <c r="J170"/>
  <c r="M168"/>
  <c r="K168"/>
  <c r="J167"/>
  <c r="M165"/>
  <c r="K165"/>
  <c r="J164"/>
  <c r="J163"/>
  <c r="J162"/>
  <c r="J161"/>
  <c r="M159"/>
  <c r="K159"/>
  <c r="J158"/>
  <c r="J157"/>
  <c r="J155"/>
  <c r="J154"/>
  <c r="J153"/>
  <c r="J152"/>
  <c r="J151"/>
  <c r="J150"/>
  <c r="J149"/>
  <c r="J148"/>
  <c r="M146"/>
  <c r="K146"/>
  <c r="J145"/>
  <c r="J144"/>
  <c r="J143"/>
  <c r="J142"/>
  <c r="J141"/>
  <c r="J140"/>
  <c r="J139"/>
  <c r="M138"/>
  <c r="K138"/>
  <c r="J137"/>
  <c r="J136"/>
  <c r="J135"/>
  <c r="J134"/>
  <c r="J133"/>
  <c r="J132"/>
  <c r="J131"/>
  <c r="M130"/>
  <c r="K130"/>
  <c r="J129"/>
  <c r="J128"/>
  <c r="J127"/>
  <c r="J126"/>
  <c r="J124"/>
  <c r="J123"/>
  <c r="J122"/>
  <c r="J121"/>
  <c r="J120"/>
  <c r="J119"/>
  <c r="J118"/>
  <c r="J116"/>
  <c r="J115"/>
  <c r="J114"/>
  <c r="J112"/>
  <c r="J111"/>
  <c r="J110"/>
  <c r="J109"/>
  <c r="J108"/>
  <c r="J107"/>
  <c r="J106"/>
  <c r="J105"/>
  <c r="J104"/>
  <c r="M102"/>
  <c r="K102"/>
  <c r="M99"/>
  <c r="K99"/>
  <c r="J98"/>
  <c r="J97"/>
  <c r="M96"/>
  <c r="K96"/>
  <c r="J95"/>
  <c r="J94"/>
  <c r="J93"/>
  <c r="J92"/>
  <c r="J91"/>
  <c r="J90"/>
  <c r="M88"/>
  <c r="K88"/>
  <c r="J87"/>
  <c r="J85"/>
  <c r="M83"/>
  <c r="K83"/>
  <c r="J82"/>
  <c r="J81"/>
  <c r="J80"/>
  <c r="J79"/>
  <c r="J78"/>
  <c r="J77"/>
  <c r="J76"/>
  <c r="J74"/>
  <c r="J73"/>
  <c r="M71"/>
  <c r="K71"/>
  <c r="J70"/>
  <c r="M69"/>
  <c r="K69"/>
  <c r="J68"/>
  <c r="J67"/>
  <c r="M66"/>
  <c r="K66"/>
  <c r="J65"/>
  <c r="J64"/>
  <c r="J63"/>
  <c r="J62"/>
  <c r="J61"/>
  <c r="J60"/>
  <c r="J59"/>
  <c r="J58"/>
  <c r="J57"/>
  <c r="J56"/>
  <c r="M55"/>
  <c r="K55"/>
  <c r="J54"/>
  <c r="J53"/>
  <c r="J52"/>
  <c r="M51"/>
  <c r="K51"/>
  <c r="J50"/>
  <c r="J49"/>
  <c r="M48"/>
  <c r="K48"/>
  <c r="J47"/>
  <c r="M46"/>
  <c r="K46"/>
  <c r="J45"/>
  <c r="J44"/>
  <c r="J43"/>
  <c r="M42"/>
  <c r="K42"/>
  <c r="J41"/>
  <c r="J40"/>
  <c r="M39"/>
  <c r="K39"/>
  <c r="J38"/>
  <c r="M37"/>
  <c r="K37"/>
  <c r="J36"/>
  <c r="J35"/>
  <c r="M34"/>
  <c r="K34"/>
  <c r="J33"/>
  <c r="J32"/>
  <c r="J31"/>
  <c r="M30"/>
  <c r="K30"/>
  <c r="J29"/>
  <c r="J28"/>
  <c r="J27"/>
  <c r="J26"/>
  <c r="J25"/>
  <c r="J24"/>
  <c r="J23"/>
  <c r="J22"/>
  <c r="M21"/>
  <c r="K21"/>
  <c r="J20"/>
  <c r="J19"/>
  <c r="J18"/>
  <c r="J17"/>
  <c r="M16"/>
  <c r="K16"/>
</calcChain>
</file>

<file path=xl/sharedStrings.xml><?xml version="1.0" encoding="utf-8"?>
<sst xmlns="http://schemas.openxmlformats.org/spreadsheetml/2006/main" count="1177" uniqueCount="410">
  <si>
    <t>Modalidad</t>
  </si>
  <si>
    <t>: LLAVE EN MANO</t>
  </si>
  <si>
    <t>Obra</t>
  </si>
  <si>
    <t>: Refacciones en local de Locomoción Canelones</t>
  </si>
  <si>
    <t>Fecha</t>
  </si>
  <si>
    <t>: Diciembre 2021</t>
  </si>
  <si>
    <t>Dirección</t>
  </si>
  <si>
    <t>: Tolentino González s/n entre Unión y W.F.Aldunate - Padrón N°6569 – Ciudad de Canelones – Canelones</t>
  </si>
  <si>
    <t>Arquitecta/o</t>
  </si>
  <si>
    <t>: Ania Yim - Magela Bielli</t>
  </si>
  <si>
    <t>EMPRESA:</t>
  </si>
  <si>
    <t>LLAMADO:</t>
  </si>
  <si>
    <t>PRESUPUESTO DETALLADO POR RUBROS</t>
  </si>
  <si>
    <t>CRONOGRAMA DE OBRAS E INVERSIONES MENSUALES PREVISTAS</t>
  </si>
  <si>
    <t>Nº</t>
  </si>
  <si>
    <t>RUBROS</t>
  </si>
  <si>
    <t>SUBRUBROS</t>
  </si>
  <si>
    <t>DIMENSIÓN ESPESOR MARCAS Y MODELOS</t>
  </si>
  <si>
    <t>% (*)</t>
  </si>
  <si>
    <t>UNIDAD</t>
  </si>
  <si>
    <t>CANTIDAD</t>
  </si>
  <si>
    <t>PRECIO UNITARIO pesos</t>
  </si>
  <si>
    <t>TOTAL SUBRUBRO pesos</t>
  </si>
  <si>
    <t>TOTAL RUBRO pesos</t>
  </si>
  <si>
    <t>MONTO IMPONIBLE pesos</t>
  </si>
  <si>
    <t>mes 1</t>
  </si>
  <si>
    <t>mes 2</t>
  </si>
  <si>
    <t>mes 3</t>
  </si>
  <si>
    <t>A</t>
  </si>
  <si>
    <t>OBRAS EDILICIAS</t>
  </si>
  <si>
    <t>1.00</t>
  </si>
  <si>
    <t>IMPLANTACIÓN</t>
  </si>
  <si>
    <t>1.01</t>
  </si>
  <si>
    <t>Replanteo</t>
  </si>
  <si>
    <t>global</t>
  </si>
  <si>
    <t>1.02</t>
  </si>
  <si>
    <t>Obrador-Oficina-Servicios-Baños-Vestuarios-etc.</t>
  </si>
  <si>
    <t>1.03</t>
  </si>
  <si>
    <t>Protección de elementos a conservar</t>
  </si>
  <si>
    <t>1.04</t>
  </si>
  <si>
    <t>Cartel de Obra</t>
  </si>
  <si>
    <t>u</t>
  </si>
  <si>
    <t>2.00</t>
  </si>
  <si>
    <t>DEMOLICIONES Y RETIROS</t>
  </si>
  <si>
    <t>2.01</t>
  </si>
  <si>
    <t>Demoliciones de muros</t>
  </si>
  <si>
    <t>m3</t>
  </si>
  <si>
    <t>2.02</t>
  </si>
  <si>
    <t>Demolicion de estructuras de H.A.</t>
  </si>
  <si>
    <t>2.03</t>
  </si>
  <si>
    <t xml:space="preserve">Picado de contrapisos </t>
  </si>
  <si>
    <t>2.04</t>
  </si>
  <si>
    <t>Desamure de aberturas y elementos herrería</t>
  </si>
  <si>
    <t>m2</t>
  </si>
  <si>
    <t>2.05</t>
  </si>
  <si>
    <t xml:space="preserve">Picado de revoques </t>
  </si>
  <si>
    <t>2.06</t>
  </si>
  <si>
    <t>Desmantelamiento cubiertas livianas</t>
  </si>
  <si>
    <t>2.07</t>
  </si>
  <si>
    <t>Desmantelamiento cielorrasos</t>
  </si>
  <si>
    <t>2.08</t>
  </si>
  <si>
    <t>Retiro de pisos de baldosas</t>
  </si>
  <si>
    <t>3.00</t>
  </si>
  <si>
    <t xml:space="preserve">MOVIMIENTOS DE TIERRA </t>
  </si>
  <si>
    <t>3.01</t>
  </si>
  <si>
    <t>Desmontes con retiro</t>
  </si>
  <si>
    <t>3.02</t>
  </si>
  <si>
    <t>Rellenos con aportes</t>
  </si>
  <si>
    <t>3.03</t>
  </si>
  <si>
    <t>Excavaciones para cimientos</t>
  </si>
  <si>
    <t>4.00</t>
  </si>
  <si>
    <t>MOVIMIENTOS DE TIERRA A MÁQUINA</t>
  </si>
  <si>
    <t>4.01</t>
  </si>
  <si>
    <t xml:space="preserve">En Tierra </t>
  </si>
  <si>
    <t>4.02</t>
  </si>
  <si>
    <t>En balasto apisonado</t>
  </si>
  <si>
    <t>5.00</t>
  </si>
  <si>
    <t>CIMENTACIÓN</t>
  </si>
  <si>
    <t>5.01</t>
  </si>
  <si>
    <t>Dados</t>
  </si>
  <si>
    <t>6.00</t>
  </si>
  <si>
    <t xml:space="preserve">CONTENEDOR  </t>
  </si>
  <si>
    <t>6.01</t>
  </si>
  <si>
    <t xml:space="preserve">Suministro </t>
  </si>
  <si>
    <t>6.02</t>
  </si>
  <si>
    <t xml:space="preserve">Posicionado </t>
  </si>
  <si>
    <t>7.00</t>
  </si>
  <si>
    <t>TABIQUES Y REVESTIMIENTO DE YESO</t>
  </si>
  <si>
    <t>7.01</t>
  </si>
  <si>
    <t>Emplacado con placa de yeso 12mm con aislante térmico</t>
  </si>
  <si>
    <t>*</t>
  </si>
  <si>
    <t>7.02</t>
  </si>
  <si>
    <t>Tabiques interiores con placa 12mm común</t>
  </si>
  <si>
    <t>7.03</t>
  </si>
  <si>
    <t>8.00</t>
  </si>
  <si>
    <t>CIELORRASO</t>
  </si>
  <si>
    <t>8.01</t>
  </si>
  <si>
    <t>De placa de yeso 9mm</t>
  </si>
  <si>
    <t>9.00</t>
  </si>
  <si>
    <t>REVOQUES EXTERIORES</t>
  </si>
  <si>
    <t>9.01</t>
  </si>
  <si>
    <t>En paramentos 3 capas</t>
  </si>
  <si>
    <t>9.02</t>
  </si>
  <si>
    <t>A.y P. Con hidrófugo</t>
  </si>
  <si>
    <t>10.00</t>
  </si>
  <si>
    <t>CONTRAPISOS</t>
  </si>
  <si>
    <t>10.1</t>
  </si>
  <si>
    <t>Sobre tierra</t>
  </si>
  <si>
    <t>Exterior común</t>
  </si>
  <si>
    <t>10.2</t>
  </si>
  <si>
    <t>Exterior armado</t>
  </si>
  <si>
    <t>10.3</t>
  </si>
  <si>
    <t>Base de balasto y árido fino compactada para bloques vibrados</t>
  </si>
  <si>
    <t>11.00</t>
  </si>
  <si>
    <t>PAVIMENTOS</t>
  </si>
  <si>
    <t>11.01.1</t>
  </si>
  <si>
    <t>De arena y Portland</t>
  </si>
  <si>
    <t>Peinado o lustre sobre contrapisos exteriores</t>
  </si>
  <si>
    <t>11.02.1</t>
  </si>
  <si>
    <t>De adoquines de hormigón</t>
  </si>
  <si>
    <t>Suministro de adoquines de hormigón intertrabables</t>
  </si>
  <si>
    <t>11.02.2</t>
  </si>
  <si>
    <t>Colocación de adoquines de hormigón sobre cama de arena</t>
  </si>
  <si>
    <t>11.02.3</t>
  </si>
  <si>
    <t>Cordonetas de contención con drenes (previo a colocación)</t>
  </si>
  <si>
    <t>m</t>
  </si>
  <si>
    <t>11.03.1</t>
  </si>
  <si>
    <t>Vinílico</t>
  </si>
  <si>
    <t>Suministro de baldosa vinílica</t>
  </si>
  <si>
    <t>11.03.2</t>
  </si>
  <si>
    <t>Colocación de baldosa vinílica</t>
  </si>
  <si>
    <t>11.04.1</t>
  </si>
  <si>
    <t>Cerámica</t>
  </si>
  <si>
    <t>Suministro de baldosa cerámica</t>
  </si>
  <si>
    <t>11.04.2</t>
  </si>
  <si>
    <t>Colocación de baldosa cerámica</t>
  </si>
  <si>
    <t>11.05.1</t>
  </si>
  <si>
    <t>Zócalo</t>
  </si>
  <si>
    <t>Suministro de zócalo tipo 585 Arquifoam blanco</t>
  </si>
  <si>
    <t>11.05.2</t>
  </si>
  <si>
    <t>Colocación de zócalo  tipo 585 Arquifoam blanco</t>
  </si>
  <si>
    <t>12.00</t>
  </si>
  <si>
    <t>REVESTIMIENTO DE BAÑOS Y COCINAS</t>
  </si>
  <si>
    <t>12.01</t>
  </si>
  <si>
    <t>Suministro de Ceramicas satinadas Blanca</t>
  </si>
  <si>
    <t>12.02</t>
  </si>
  <si>
    <t>Colocación de Ceramicas satinadas blancas</t>
  </si>
  <si>
    <t>13.00</t>
  </si>
  <si>
    <t>ESCALONES</t>
  </si>
  <si>
    <t>13.01</t>
  </si>
  <si>
    <t>De Hº Prefabricado</t>
  </si>
  <si>
    <t>losetón para escalón exterior</t>
  </si>
  <si>
    <t>14.00</t>
  </si>
  <si>
    <t>IMPERMEABILIZACIÓN</t>
  </si>
  <si>
    <t>14.01</t>
  </si>
  <si>
    <t>De Muros</t>
  </si>
  <si>
    <t>14.01.1</t>
  </si>
  <si>
    <t>De Cara Ext. De Muro remanente</t>
  </si>
  <si>
    <t>14.01.2</t>
  </si>
  <si>
    <t>De  fisuras  en muros y revoques</t>
  </si>
  <si>
    <t>14.02</t>
  </si>
  <si>
    <t>Cubiertas livianas - baños, etc.</t>
  </si>
  <si>
    <t>14.02.1</t>
  </si>
  <si>
    <t>Babetas de proteccion</t>
  </si>
  <si>
    <t>14.02.2</t>
  </si>
  <si>
    <t>Embudos de bajada de pluviales</t>
  </si>
  <si>
    <t>14.02.3</t>
  </si>
  <si>
    <t>Columnas de bajada pluvial</t>
  </si>
  <si>
    <t>14.02.4</t>
  </si>
  <si>
    <t>Suministro de canalones de chapa</t>
  </si>
  <si>
    <t>14.02.5</t>
  </si>
  <si>
    <t>Colocacion de canalones de chapa</t>
  </si>
  <si>
    <t>14.02.6</t>
  </si>
  <si>
    <t>Impermeabilización ducha y piso de baño (según memoria)</t>
  </si>
  <si>
    <t>m1</t>
  </si>
  <si>
    <t>14.02.7</t>
  </si>
  <si>
    <t>Solución uniones en ducha con textil (según memoria)</t>
  </si>
  <si>
    <t>15.00</t>
  </si>
  <si>
    <t>CUBIERTAS LIVIANAS</t>
  </si>
  <si>
    <t>15.01</t>
  </si>
  <si>
    <t>Construccion a nuevo</t>
  </si>
  <si>
    <t>15.01.1</t>
  </si>
  <si>
    <t>De Poliestireno Alta Densidad "Tipo Isopanel"</t>
  </si>
  <si>
    <t>15.02</t>
  </si>
  <si>
    <t>Estructura de cubierta</t>
  </si>
  <si>
    <t>15.02.1</t>
  </si>
  <si>
    <t>De perfileria galvanizada C</t>
  </si>
  <si>
    <t>16.00</t>
  </si>
  <si>
    <t>VARIOS</t>
  </si>
  <si>
    <t>16.01</t>
  </si>
  <si>
    <t>Amures</t>
  </si>
  <si>
    <t>16.01.1</t>
  </si>
  <si>
    <t>De Aberturas - Carpintería en Madera con  poliuretano</t>
  </si>
  <si>
    <t>16.01.2</t>
  </si>
  <si>
    <t>De Aberturas - Carpintería en Hierro con  poliuretano</t>
  </si>
  <si>
    <t>16.01.3</t>
  </si>
  <si>
    <t>De Aberturas - Carpintería en Aluminio con  poliuretano</t>
  </si>
  <si>
    <t>16.02</t>
  </si>
  <si>
    <t>Limpieza de Obras</t>
  </si>
  <si>
    <t>16.03</t>
  </si>
  <si>
    <t>Nichos de Medidores</t>
  </si>
  <si>
    <t>16.04</t>
  </si>
  <si>
    <t>Cartel de Identificación Oficial</t>
  </si>
  <si>
    <t>17.00</t>
  </si>
  <si>
    <t>AYUDA A SUBCONTRATOS</t>
  </si>
  <si>
    <t>17.01</t>
  </si>
  <si>
    <t>A Instalación Eléctrica</t>
  </si>
  <si>
    <t>17.02</t>
  </si>
  <si>
    <t xml:space="preserve">A Instalación Sanitaria </t>
  </si>
  <si>
    <t>SUBTOTAL OBRAS EDILICIAS</t>
  </si>
  <si>
    <t>%</t>
  </si>
  <si>
    <t>B</t>
  </si>
  <si>
    <t xml:space="preserve">SUBCONTRATOS </t>
  </si>
  <si>
    <t>INSTALACIÓN SANITARIA</t>
  </si>
  <si>
    <t>Desagües</t>
  </si>
  <si>
    <t>1.01.1</t>
  </si>
  <si>
    <t>En P.V.C primarios exteriores</t>
  </si>
  <si>
    <t>1.01.2</t>
  </si>
  <si>
    <t>En P.V.C secundarios exteriores</t>
  </si>
  <si>
    <t>1.01.3</t>
  </si>
  <si>
    <t>En P.V.C pluviales exteriores</t>
  </si>
  <si>
    <t>1.01.4</t>
  </si>
  <si>
    <t>En P.V.C en baño interior</t>
  </si>
  <si>
    <t>1.01.5</t>
  </si>
  <si>
    <t>Camaras de inspeccion 60x60 (hasta 1m de profund)</t>
  </si>
  <si>
    <t xml:space="preserve">u </t>
  </si>
  <si>
    <t>1.01.6</t>
  </si>
  <si>
    <t xml:space="preserve">Piletas de patio </t>
  </si>
  <si>
    <t>1.01.7</t>
  </si>
  <si>
    <t>Bocas de desagüe</t>
  </si>
  <si>
    <t>1.01.8</t>
  </si>
  <si>
    <t>Interceptor de grasa UNIT</t>
  </si>
  <si>
    <t>1.01.9</t>
  </si>
  <si>
    <t>Deposito  impermeable de bombeo + bombas</t>
  </si>
  <si>
    <t xml:space="preserve">Abastecimiento </t>
  </si>
  <si>
    <t>1.02.1</t>
  </si>
  <si>
    <t>En Polipropileno termofusionado en baño</t>
  </si>
  <si>
    <t>1.02.2</t>
  </si>
  <si>
    <t>En Polipropileno termofusionado en cocina</t>
  </si>
  <si>
    <t>1.02.3</t>
  </si>
  <si>
    <t xml:space="preserve">En Polipropileno termofusionado  exterior </t>
  </si>
  <si>
    <t>Aparatos y Grifería</t>
  </si>
  <si>
    <t>1.03.1</t>
  </si>
  <si>
    <t>Inodoro (indicar marca y modelo)</t>
  </si>
  <si>
    <t>1.03.2</t>
  </si>
  <si>
    <t>Lavatorio con pie (indicar marca y modelo)</t>
  </si>
  <si>
    <t>1.03.3</t>
  </si>
  <si>
    <t>Pileta de cocina de Ac.Inox. 304</t>
  </si>
  <si>
    <t>1.03.4</t>
  </si>
  <si>
    <t>Cisterna exterior</t>
  </si>
  <si>
    <t>1.03.5</t>
  </si>
  <si>
    <t>Grifería de cocina de pared monocomando pico alto</t>
  </si>
  <si>
    <t>1.03.6</t>
  </si>
  <si>
    <t>Mezcladora de duchero volante cruz cierre tradicional con pico de ducha</t>
  </si>
  <si>
    <t>1.03.7</t>
  </si>
  <si>
    <t>Grifería de lavatorio cierre tradicional con volante cruz (mesada y bachas)</t>
  </si>
  <si>
    <t>Accesorios</t>
  </si>
  <si>
    <t>1.04.1</t>
  </si>
  <si>
    <t>percheros de losa de embutir (dos por duchero)</t>
  </si>
  <si>
    <t>1.04.2</t>
  </si>
  <si>
    <t>portarrollos de losa de embutir(uno por inodoro)</t>
  </si>
  <si>
    <t>1.04.3</t>
  </si>
  <si>
    <t>jabonera de losa de embutir (1c/ducha)</t>
  </si>
  <si>
    <t>1.04.4</t>
  </si>
  <si>
    <t>toallero de barrote (metálico 1/bacha)</t>
  </si>
  <si>
    <t>INSTALACIÓN ELÉCTRICA</t>
  </si>
  <si>
    <t>Provisorio de Obra</t>
  </si>
  <si>
    <t>Instalación de obras de enlace con UTE</t>
  </si>
  <si>
    <t>Solicitud de suministro de energía eléctrica</t>
  </si>
  <si>
    <t>Canalización eléctrica</t>
  </si>
  <si>
    <t>Suministro e instalación de tablero con su aparamenta</t>
  </si>
  <si>
    <t>Enhebrado de conductores</t>
  </si>
  <si>
    <t>Suministro y colocación de plaquetas</t>
  </si>
  <si>
    <t>INSTALACIÓN DE DEBILES TENSIONES (TELEFONIA , DATOS, AUDIO, TV…)</t>
  </si>
  <si>
    <t>Acondicionamiento de acometida de ANTEL</t>
  </si>
  <si>
    <t>Instalación de router</t>
  </si>
  <si>
    <t>Canalización hacia las puestas</t>
  </si>
  <si>
    <t>3.04</t>
  </si>
  <si>
    <t>Cableado y módulos RJ45</t>
  </si>
  <si>
    <t>3.05</t>
  </si>
  <si>
    <t>Configuración de red</t>
  </si>
  <si>
    <t>3.06</t>
  </si>
  <si>
    <t>Instalación de puesto de telefonía</t>
  </si>
  <si>
    <t>3.07</t>
  </si>
  <si>
    <t>Canalización de alarma</t>
  </si>
  <si>
    <t>EQUIPAMIENTO</t>
  </si>
  <si>
    <t>Luminarias</t>
  </si>
  <si>
    <t>Tipos segun planillas/memoria (suministro y colocación)</t>
  </si>
  <si>
    <t>4.01.1</t>
  </si>
  <si>
    <t>L 01</t>
  </si>
  <si>
    <t>4.01.2</t>
  </si>
  <si>
    <t>L 02</t>
  </si>
  <si>
    <t>4.01.3</t>
  </si>
  <si>
    <t>L 03</t>
  </si>
  <si>
    <t>4.01.4</t>
  </si>
  <si>
    <t>L 04</t>
  </si>
  <si>
    <t>4.01.5</t>
  </si>
  <si>
    <t>L 05</t>
  </si>
  <si>
    <t>4.01.6</t>
  </si>
  <si>
    <t>L 06</t>
  </si>
  <si>
    <t>4.01.7</t>
  </si>
  <si>
    <t>L 07</t>
  </si>
  <si>
    <t>4.01.8</t>
  </si>
  <si>
    <t>L 08</t>
  </si>
  <si>
    <t>Equipos Aire Acond.</t>
  </si>
  <si>
    <t xml:space="preserve">Tipos segun planillas/memoria </t>
  </si>
  <si>
    <t>4.02.1</t>
  </si>
  <si>
    <t>AA 12000 BTU (suministro y colocación)</t>
  </si>
  <si>
    <t>4.02.2</t>
  </si>
  <si>
    <t>AA  existente, solo colocación</t>
  </si>
  <si>
    <t>CARPINTERÍA EN HIERRO</t>
  </si>
  <si>
    <t>Tipos segun planillas/memoria (suministro)</t>
  </si>
  <si>
    <t>5.01.1</t>
  </si>
  <si>
    <t>H 01</t>
  </si>
  <si>
    <t>115x90cm</t>
  </si>
  <si>
    <t>5.01.2</t>
  </si>
  <si>
    <t>H 02</t>
  </si>
  <si>
    <t>50x90cm</t>
  </si>
  <si>
    <t>5.01.3</t>
  </si>
  <si>
    <t>H 03</t>
  </si>
  <si>
    <t>puerta</t>
  </si>
  <si>
    <t>5.01.4</t>
  </si>
  <si>
    <t>H 04</t>
  </si>
  <si>
    <t>bajo mesada</t>
  </si>
  <si>
    <t>CARPINTERÍA EN MADERA</t>
  </si>
  <si>
    <t>6.01.1</t>
  </si>
  <si>
    <t>C 01</t>
  </si>
  <si>
    <t>CARPINTERÍA EN ALUMINIO</t>
  </si>
  <si>
    <t>7.01.1</t>
  </si>
  <si>
    <t>AL 01</t>
  </si>
  <si>
    <t>7.01.2</t>
  </si>
  <si>
    <t>AL 02</t>
  </si>
  <si>
    <t>PINTURAS</t>
  </si>
  <si>
    <t>Enduido</t>
  </si>
  <si>
    <t>8.01.1</t>
  </si>
  <si>
    <t>Sobre paramentos verticales</t>
  </si>
  <si>
    <t>8.02</t>
  </si>
  <si>
    <t>Páramentos y Cielorrasos</t>
  </si>
  <si>
    <t>8.02.1</t>
  </si>
  <si>
    <t>Para cielorrasos</t>
  </si>
  <si>
    <t>8.02.2</t>
  </si>
  <si>
    <t>Al agua en Paramentos “superlavable”</t>
  </si>
  <si>
    <t>8.02.3</t>
  </si>
  <si>
    <t>Cementicia</t>
  </si>
  <si>
    <t>8.02.4</t>
  </si>
  <si>
    <t>Impermeable sobre muros exteriores</t>
  </si>
  <si>
    <t>8.03</t>
  </si>
  <si>
    <t>Hierro y Madera</t>
  </si>
  <si>
    <t>8.03.1</t>
  </si>
  <si>
    <t>Antióxido en Herrería</t>
  </si>
  <si>
    <t>8.03.2</t>
  </si>
  <si>
    <t>Imprimación en carpintería</t>
  </si>
  <si>
    <t>8.03.3</t>
  </si>
  <si>
    <t>Esmalte Sintético</t>
  </si>
  <si>
    <t>8.03.4</t>
  </si>
  <si>
    <t>Esmalte sintético  satinado</t>
  </si>
  <si>
    <t>8.03.5</t>
  </si>
  <si>
    <t>SUBTOTAL SUBCONTRATOS</t>
  </si>
  <si>
    <t>C</t>
  </si>
  <si>
    <t>RUBROS AGREGADOS POR EL CONTRATISTA</t>
  </si>
  <si>
    <t>SUBTOTAL RUBROS AGREGADOS POR EL CONTRATISTA</t>
  </si>
  <si>
    <t>D</t>
  </si>
  <si>
    <t xml:space="preserve">SUBTOTAL DE OBRAS (A + B + C) </t>
  </si>
  <si>
    <t>SUBTOTAL $</t>
  </si>
  <si>
    <t>IVA 22%</t>
  </si>
  <si>
    <t>IVA 22% $</t>
  </si>
  <si>
    <t>E</t>
  </si>
  <si>
    <t>TOTAL OBRAS IVA INCLUÍDO</t>
  </si>
  <si>
    <t>TOTAL $</t>
  </si>
  <si>
    <t>NOTAS:</t>
  </si>
  <si>
    <t>a) En el subtotal (A+B+C) deben incluirse los honorarios de proyecto y dirección de obra, así como todos los gastos de administración y gestión del contrato de obra.</t>
  </si>
  <si>
    <r>
      <rPr>
        <b/>
        <sz val="12"/>
        <rFont val="Arial"/>
        <charset val="134"/>
      </rPr>
      <t>NOTAS:</t>
    </r>
    <r>
      <rPr>
        <sz val="12"/>
        <rFont val="Arial"/>
        <charset val="134"/>
      </rPr>
      <t xml:space="preserve"> se debe representar el avance de obra previsto en % y barras; las inversiones mensuales en $.</t>
    </r>
  </si>
  <si>
    <t>b) (*) %- Es el porcentaje de incidencia del monto del rubro en el monto total de obras (ïtem E : A+B+C).</t>
  </si>
  <si>
    <t>c) el Contratista/Oferente debe verificar todas las fórmulas ya que será responsable por el resultado de las mismas.</t>
  </si>
  <si>
    <t>d) en la columna DIMENSIÓN ESPESOR MARCAS Y MODELOS  se debe completar sólo los ítems indicados con asterisco</t>
  </si>
  <si>
    <t>RESUMEN DE LA OFERTA</t>
  </si>
  <si>
    <t>PLANILLA DE MEDICIÓN DE AVANCE DE OBRA</t>
  </si>
  <si>
    <t xml:space="preserve"> mes:</t>
  </si>
  <si>
    <t>DIMENSIÓN</t>
  </si>
  <si>
    <t xml:space="preserve">AVANCE </t>
  </si>
  <si>
    <t>AVANCE</t>
  </si>
  <si>
    <t>TOTAL</t>
  </si>
  <si>
    <t>ESPESOR</t>
  </si>
  <si>
    <t>ANTERIOR %</t>
  </si>
  <si>
    <t>DEL MES</t>
  </si>
  <si>
    <t>ACUMULADO</t>
  </si>
  <si>
    <t>RUBRO MES</t>
  </si>
  <si>
    <t>MARCAS Y MODELOS</t>
  </si>
  <si>
    <t>(acumulado)</t>
  </si>
  <si>
    <t>$</t>
  </si>
  <si>
    <t>portarrollos de losa de embutur(uno por inodoro)</t>
  </si>
  <si>
    <t>TOTAL DE OBRAS DEL MES</t>
  </si>
  <si>
    <t>d) mes a mes se debe agregar la planilla de medición de avance de obra que corresponda.</t>
  </si>
  <si>
    <t>EMPRESA</t>
  </si>
  <si>
    <t>LLAMADO</t>
  </si>
  <si>
    <t>DIRECCIÓN:</t>
  </si>
  <si>
    <t>SERVICIO:</t>
  </si>
  <si>
    <t>RUBRO</t>
  </si>
  <si>
    <t>Nº LÁMINAS</t>
  </si>
  <si>
    <t>ARQUITECTURA</t>
  </si>
  <si>
    <t>NOMBRE:</t>
  </si>
  <si>
    <t>C.I.</t>
  </si>
  <si>
    <t>Nº CJPU</t>
  </si>
  <si>
    <t>FIRMA</t>
  </si>
  <si>
    <t>SANITARIA</t>
  </si>
  <si>
    <t>Nº TÉCNICO</t>
  </si>
  <si>
    <t>ELÉCTRICA</t>
  </si>
  <si>
    <t>ESTRUCTURA</t>
  </si>
  <si>
    <t>AGRIMENSURA</t>
  </si>
  <si>
    <t>TÉCNICO REGISTRADO ANTE D.N.B.</t>
  </si>
</sst>
</file>

<file path=xl/styles.xml><?xml version="1.0" encoding="utf-8"?>
<styleSheet xmlns="http://schemas.openxmlformats.org/spreadsheetml/2006/main">
  <numFmts count="2">
    <numFmt numFmtId="166" formatCode="0.0%"/>
    <numFmt numFmtId="169" formatCode="0&quot; &quot;%"/>
  </numFmts>
  <fonts count="19">
    <font>
      <sz val="10"/>
      <name val="Arial"/>
      <charset val="134"/>
    </font>
    <font>
      <b/>
      <sz val="10"/>
      <name val="Arial"/>
      <charset val="134"/>
    </font>
    <font>
      <b/>
      <sz val="12"/>
      <name val="Arial"/>
      <charset val="134"/>
    </font>
    <font>
      <sz val="10"/>
      <color rgb="FFFF0000"/>
      <name val="Arial"/>
      <charset val="134"/>
    </font>
    <font>
      <sz val="10"/>
      <color indexed="16"/>
      <name val="Arial"/>
      <charset val="134"/>
    </font>
    <font>
      <sz val="10"/>
      <color indexed="9"/>
      <name val="Arial"/>
      <charset val="134"/>
    </font>
    <font>
      <b/>
      <sz val="14"/>
      <name val="Arial"/>
      <charset val="134"/>
    </font>
    <font>
      <b/>
      <sz val="14"/>
      <color indexed="9"/>
      <name val="Arial"/>
      <charset val="134"/>
    </font>
    <font>
      <b/>
      <sz val="10"/>
      <color indexed="20"/>
      <name val="Arial"/>
      <charset val="134"/>
    </font>
    <font>
      <sz val="10"/>
      <color indexed="20"/>
      <name val="Arial"/>
      <charset val="134"/>
    </font>
    <font>
      <sz val="10"/>
      <name val="Arial"/>
    </font>
    <font>
      <sz val="10"/>
      <color indexed="8"/>
      <name val="Arial"/>
    </font>
    <font>
      <b/>
      <sz val="10"/>
      <color indexed="16"/>
      <name val="Arial"/>
      <charset val="134"/>
    </font>
    <font>
      <b/>
      <sz val="14"/>
      <color rgb="FFFF0000"/>
      <name val="Arial"/>
      <charset val="134"/>
    </font>
    <font>
      <b/>
      <sz val="10"/>
      <color rgb="FFFF0000"/>
      <name val="Arial"/>
      <charset val="134"/>
    </font>
    <font>
      <sz val="11"/>
      <name val="Arial"/>
      <charset val="134"/>
    </font>
    <font>
      <b/>
      <sz val="8"/>
      <name val="Arial"/>
      <charset val="134"/>
    </font>
    <font>
      <sz val="12"/>
      <name val="Arial"/>
      <charset val="134"/>
    </font>
    <font>
      <sz val="10"/>
      <name val="Arial"/>
      <charset val="134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31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79998168889431442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indexed="50"/>
        <bgColor indexed="51"/>
      </patternFill>
    </fill>
    <fill>
      <patternFill patternType="solid">
        <fgColor indexed="40"/>
        <bgColor indexed="49"/>
      </patternFill>
    </fill>
    <fill>
      <patternFill patternType="solid">
        <fgColor indexed="23"/>
        <bgColor indexed="5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7"/>
        <bgColor indexed="41"/>
      </patternFill>
    </fill>
  </fills>
  <borders count="6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thin">
        <color auto="1"/>
      </right>
      <top style="medium">
        <color indexed="8"/>
      </top>
      <bottom/>
      <diagonal/>
    </border>
    <border>
      <left style="medium">
        <color indexed="8"/>
      </left>
      <right style="thin">
        <color auto="1"/>
      </right>
      <top/>
      <bottom/>
      <diagonal/>
    </border>
    <border>
      <left style="medium">
        <color indexed="8"/>
      </left>
      <right style="thin">
        <color auto="1"/>
      </right>
      <top/>
      <bottom style="medium">
        <color indexed="8"/>
      </bottom>
      <diagonal/>
    </border>
  </borders>
  <cellStyleXfs count="2">
    <xf numFmtId="0" fontId="0" fillId="0" borderId="0"/>
    <xf numFmtId="169" fontId="18" fillId="0" borderId="0" applyFill="0" applyBorder="0" applyAlignment="0" applyProtection="0"/>
  </cellStyleXfs>
  <cellXfs count="47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3" xfId="0" applyFill="1" applyBorder="1"/>
    <xf numFmtId="0" fontId="2" fillId="0" borderId="1" xfId="0" applyFont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0" borderId="0" xfId="0" applyFont="1"/>
    <xf numFmtId="0" fontId="4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Fill="1"/>
    <xf numFmtId="0" fontId="0" fillId="0" borderId="0" xfId="0" applyFont="1" applyBorder="1" applyAlignment="1"/>
    <xf numFmtId="0" fontId="1" fillId="0" borderId="11" xfId="0" applyFont="1" applyBorder="1" applyAlignment="1"/>
    <xf numFmtId="0" fontId="0" fillId="3" borderId="0" xfId="0" applyFill="1" applyBorder="1"/>
    <xf numFmtId="0" fontId="1" fillId="0" borderId="0" xfId="0" applyFont="1" applyBorder="1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vertical="center"/>
    </xf>
    <xf numFmtId="0" fontId="5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4" fontId="7" fillId="4" borderId="13" xfId="0" applyNumberFormat="1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6" fillId="5" borderId="13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center" vertical="center"/>
    </xf>
    <xf numFmtId="4" fontId="6" fillId="5" borderId="13" xfId="0" applyNumberFormat="1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2" fontId="1" fillId="7" borderId="12" xfId="0" applyNumberFormat="1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left" vertical="center" wrapText="1"/>
    </xf>
    <xf numFmtId="0" fontId="1" fillId="9" borderId="13" xfId="0" applyFont="1" applyFill="1" applyBorder="1" applyAlignment="1">
      <alignment horizontal="center" vertical="center" wrapText="1"/>
    </xf>
    <xf numFmtId="4" fontId="1" fillId="9" borderId="1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2" fontId="1" fillId="4" borderId="20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4" fontId="0" fillId="4" borderId="2" xfId="0" applyNumberFormat="1" applyFill="1" applyBorder="1" applyAlignment="1">
      <alignment vertical="center"/>
    </xf>
    <xf numFmtId="2" fontId="0" fillId="0" borderId="2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4" fontId="0" fillId="0" borderId="21" xfId="0" applyNumberForma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4" fontId="0" fillId="0" borderId="20" xfId="0" applyNumberForma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10" borderId="25" xfId="0" applyFont="1" applyFill="1" applyBorder="1" applyAlignment="1">
      <alignment horizontal="left" vertical="center"/>
    </xf>
    <xf numFmtId="0" fontId="1" fillId="10" borderId="24" xfId="0" applyFont="1" applyFill="1" applyBorder="1" applyAlignment="1">
      <alignment horizontal="left" vertical="center"/>
    </xf>
    <xf numFmtId="0" fontId="0" fillId="10" borderId="25" xfId="0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0" fillId="10" borderId="25" xfId="0" applyFill="1" applyBorder="1" applyAlignment="1">
      <alignment horizontal="center" vertical="center"/>
    </xf>
    <xf numFmtId="4" fontId="0" fillId="10" borderId="25" xfId="0" applyNumberFormat="1" applyFill="1" applyBorder="1" applyAlignment="1">
      <alignment vertical="center"/>
    </xf>
    <xf numFmtId="0" fontId="1" fillId="0" borderId="24" xfId="0" applyFont="1" applyFill="1" applyBorder="1" applyAlignment="1">
      <alignment horizontal="left"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horizontal="center" vertical="center"/>
    </xf>
    <xf numFmtId="4" fontId="0" fillId="0" borderId="24" xfId="0" applyNumberFormat="1" applyFill="1" applyBorder="1" applyAlignment="1">
      <alignment vertical="center"/>
    </xf>
    <xf numFmtId="0" fontId="1" fillId="4" borderId="1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26" xfId="0" applyFont="1" applyBorder="1" applyAlignment="1">
      <alignment horizontal="left" vertical="center"/>
    </xf>
    <xf numFmtId="0" fontId="0" fillId="0" borderId="27" xfId="0" applyFont="1" applyBorder="1" applyAlignment="1">
      <alignment vertical="center"/>
    </xf>
    <xf numFmtId="0" fontId="0" fillId="0" borderId="27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21" xfId="0" applyFont="1" applyBorder="1" applyAlignment="1">
      <alignment vertical="center"/>
    </xf>
    <xf numFmtId="0" fontId="0" fillId="0" borderId="27" xfId="0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4" fontId="5" fillId="4" borderId="28" xfId="0" applyNumberFormat="1" applyFont="1" applyFill="1" applyBorder="1"/>
    <xf numFmtId="4" fontId="5" fillId="0" borderId="0" xfId="0" applyNumberFormat="1" applyFont="1" applyFill="1" applyBorder="1"/>
    <xf numFmtId="4" fontId="2" fillId="4" borderId="12" xfId="0" applyNumberFormat="1" applyFont="1" applyFill="1" applyBorder="1" applyAlignment="1">
      <alignment vertical="center"/>
    </xf>
    <xf numFmtId="4" fontId="2" fillId="4" borderId="13" xfId="0" applyNumberFormat="1" applyFont="1" applyFill="1" applyBorder="1" applyAlignment="1">
      <alignment vertical="center"/>
    </xf>
    <xf numFmtId="4" fontId="0" fillId="5" borderId="28" xfId="0" applyNumberFormat="1" applyFill="1" applyBorder="1"/>
    <xf numFmtId="4" fontId="0" fillId="0" borderId="0" xfId="0" applyNumberFormat="1" applyFill="1" applyBorder="1"/>
    <xf numFmtId="0" fontId="2" fillId="5" borderId="12" xfId="0" applyFont="1" applyFill="1" applyBorder="1"/>
    <xf numFmtId="0" fontId="0" fillId="5" borderId="13" xfId="0" applyFill="1" applyBorder="1"/>
    <xf numFmtId="4" fontId="6" fillId="0" borderId="0" xfId="0" applyNumberFormat="1" applyFont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6" borderId="31" xfId="0" applyFont="1" applyFill="1" applyBorder="1"/>
    <xf numFmtId="0" fontId="1" fillId="6" borderId="32" xfId="0" applyFont="1" applyFill="1" applyBorder="1"/>
    <xf numFmtId="0" fontId="1" fillId="6" borderId="33" xfId="0" applyFont="1" applyFill="1" applyBorder="1"/>
    <xf numFmtId="0" fontId="1" fillId="6" borderId="27" xfId="0" applyFont="1" applyFill="1" applyBorder="1"/>
    <xf numFmtId="0" fontId="1" fillId="6" borderId="34" xfId="0" applyFont="1" applyFill="1" applyBorder="1"/>
    <xf numFmtId="0" fontId="1" fillId="6" borderId="35" xfId="0" applyFont="1" applyFill="1" applyBorder="1"/>
    <xf numFmtId="4" fontId="6" fillId="9" borderId="13" xfId="0" applyNumberFormat="1" applyFont="1" applyFill="1" applyBorder="1" applyAlignment="1">
      <alignment horizontal="center" vertical="center"/>
    </xf>
    <xf numFmtId="4" fontId="0" fillId="9" borderId="28" xfId="0" applyNumberFormat="1" applyFill="1" applyBorder="1"/>
    <xf numFmtId="0" fontId="0" fillId="9" borderId="12" xfId="0" applyFill="1" applyBorder="1"/>
    <xf numFmtId="0" fontId="0" fillId="9" borderId="13" xfId="0" applyFill="1" applyBorder="1"/>
    <xf numFmtId="4" fontId="1" fillId="4" borderId="3" xfId="0" applyNumberFormat="1" applyFont="1" applyFill="1" applyBorder="1" applyAlignment="1">
      <alignment vertical="center"/>
    </xf>
    <xf numFmtId="4" fontId="1" fillId="4" borderId="20" xfId="0" applyNumberFormat="1" applyFont="1" applyFill="1" applyBorder="1"/>
    <xf numFmtId="0" fontId="0" fillId="4" borderId="1" xfId="0" applyFill="1" applyBorder="1"/>
    <xf numFmtId="0" fontId="0" fillId="4" borderId="2" xfId="0" applyFill="1" applyBorder="1"/>
    <xf numFmtId="4" fontId="0" fillId="0" borderId="26" xfId="0" applyNumberFormat="1" applyBorder="1" applyAlignment="1">
      <alignment vertical="center"/>
    </xf>
    <xf numFmtId="4" fontId="0" fillId="0" borderId="20" xfId="0" applyNumberFormat="1" applyBorder="1"/>
    <xf numFmtId="4" fontId="1" fillId="0" borderId="0" xfId="0" applyNumberFormat="1" applyFont="1" applyFill="1" applyBorder="1"/>
    <xf numFmtId="166" fontId="0" fillId="0" borderId="21" xfId="0" applyNumberFormat="1" applyBorder="1"/>
    <xf numFmtId="4" fontId="0" fillId="0" borderId="27" xfId="0" applyNumberFormat="1" applyBorder="1" applyAlignment="1">
      <alignment vertical="center"/>
    </xf>
    <xf numFmtId="4" fontId="0" fillId="0" borderId="36" xfId="0" applyNumberFormat="1" applyBorder="1" applyAlignment="1">
      <alignment vertical="center"/>
    </xf>
    <xf numFmtId="4" fontId="0" fillId="0" borderId="24" xfId="0" applyNumberFormat="1" applyBorder="1"/>
    <xf numFmtId="166" fontId="0" fillId="0" borderId="27" xfId="0" applyNumberFormat="1" applyBorder="1"/>
    <xf numFmtId="0" fontId="0" fillId="4" borderId="24" xfId="0" applyFill="1" applyBorder="1"/>
    <xf numFmtId="0" fontId="0" fillId="4" borderId="3" xfId="0" applyFill="1" applyBorder="1"/>
    <xf numFmtId="4" fontId="1" fillId="10" borderId="23" xfId="0" applyNumberFormat="1" applyFont="1" applyFill="1" applyBorder="1" applyAlignment="1">
      <alignment vertical="center"/>
    </xf>
    <xf numFmtId="4" fontId="0" fillId="0" borderId="24" xfId="0" applyNumberFormat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0" fillId="5" borderId="28" xfId="0" applyFill="1" applyBorder="1"/>
    <xf numFmtId="0" fontId="1" fillId="5" borderId="28" xfId="0" applyFont="1" applyFill="1" applyBorder="1"/>
    <xf numFmtId="0" fontId="1" fillId="6" borderId="37" xfId="0" applyFont="1" applyFill="1" applyBorder="1"/>
    <xf numFmtId="0" fontId="1" fillId="6" borderId="17" xfId="0" applyFont="1" applyFill="1" applyBorder="1"/>
    <xf numFmtId="0" fontId="1" fillId="6" borderId="38" xfId="0" applyFont="1" applyFill="1" applyBorder="1"/>
    <xf numFmtId="0" fontId="1" fillId="6" borderId="0" xfId="0" applyFont="1" applyFill="1" applyBorder="1"/>
    <xf numFmtId="0" fontId="1" fillId="6" borderId="6" xfId="0" applyFont="1" applyFill="1" applyBorder="1"/>
    <xf numFmtId="0" fontId="1" fillId="6" borderId="39" xfId="0" applyFont="1" applyFill="1" applyBorder="1"/>
    <xf numFmtId="0" fontId="1" fillId="6" borderId="40" xfId="0" applyFont="1" applyFill="1" applyBorder="1"/>
    <xf numFmtId="0" fontId="1" fillId="6" borderId="19" xfId="0" applyFont="1" applyFill="1" applyBorder="1"/>
    <xf numFmtId="0" fontId="1" fillId="6" borderId="41" xfId="0" applyFont="1" applyFill="1" applyBorder="1"/>
    <xf numFmtId="0" fontId="0" fillId="9" borderId="28" xfId="0" applyFill="1" applyBorder="1"/>
    <xf numFmtId="0" fontId="0" fillId="0" borderId="21" xfId="0" applyBorder="1"/>
    <xf numFmtId="0" fontId="0" fillId="0" borderId="20" xfId="0" applyBorder="1"/>
    <xf numFmtId="0" fontId="0" fillId="0" borderId="2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42" xfId="0" applyFont="1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1" fillId="4" borderId="1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4" fontId="0" fillId="4" borderId="11" xfId="0" applyNumberFormat="1" applyFill="1" applyBorder="1" applyAlignment="1">
      <alignment vertical="center"/>
    </xf>
    <xf numFmtId="4" fontId="0" fillId="0" borderId="2" xfId="0" applyNumberFormat="1" applyBorder="1"/>
    <xf numFmtId="0" fontId="0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9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20" xfId="0" applyFont="1" applyBorder="1" applyAlignment="1">
      <alignment vertical="center"/>
    </xf>
    <xf numFmtId="2" fontId="1" fillId="4" borderId="1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left" vertical="center"/>
    </xf>
    <xf numFmtId="0" fontId="0" fillId="6" borderId="13" xfId="0" applyFill="1" applyBorder="1" applyAlignment="1">
      <alignment horizontal="center" vertical="center" wrapText="1"/>
    </xf>
    <xf numFmtId="4" fontId="0" fillId="6" borderId="13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1" fillId="9" borderId="12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left" vertical="center" wrapText="1"/>
    </xf>
    <xf numFmtId="0" fontId="0" fillId="9" borderId="13" xfId="0" applyFill="1" applyBorder="1" applyAlignment="1">
      <alignment horizontal="center" vertical="center" wrapText="1"/>
    </xf>
    <xf numFmtId="4" fontId="0" fillId="9" borderId="13" xfId="0" applyNumberForma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vertical="center"/>
    </xf>
    <xf numFmtId="2" fontId="10" fillId="0" borderId="43" xfId="0" applyNumberFormat="1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left" vertical="center"/>
    </xf>
    <xf numFmtId="0" fontId="11" fillId="0" borderId="45" xfId="0" applyFont="1" applyFill="1" applyBorder="1" applyAlignment="1">
      <alignment vertical="center"/>
    </xf>
    <xf numFmtId="0" fontId="11" fillId="0" borderId="46" xfId="0" applyFont="1" applyFill="1" applyBorder="1" applyAlignment="1">
      <alignment vertical="center"/>
    </xf>
    <xf numFmtId="0" fontId="10" fillId="0" borderId="46" xfId="0" applyFont="1" applyFill="1" applyBorder="1" applyAlignment="1">
      <alignment horizontal="center" vertical="center"/>
    </xf>
    <xf numFmtId="4" fontId="10" fillId="0" borderId="46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24" xfId="0" applyFont="1" applyFill="1" applyBorder="1" applyAlignment="1">
      <alignment horizontal="center"/>
    </xf>
    <xf numFmtId="0" fontId="10" fillId="0" borderId="24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/>
    </xf>
    <xf numFmtId="0" fontId="10" fillId="0" borderId="24" xfId="0" applyFont="1" applyFill="1" applyBorder="1" applyAlignment="1">
      <alignment horizontal="center" vertical="center"/>
    </xf>
    <xf numFmtId="4" fontId="10" fillId="0" borderId="24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24" xfId="0" applyFont="1" applyFill="1" applyBorder="1" applyAlignment="1">
      <alignment horizontal="left" vertical="justify"/>
    </xf>
    <xf numFmtId="2" fontId="10" fillId="0" borderId="24" xfId="0" applyNumberFormat="1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10" fillId="0" borderId="25" xfId="0" applyFont="1" applyFill="1" applyBorder="1" applyAlignment="1">
      <alignment horizontal="center" vertical="center"/>
    </xf>
    <xf numFmtId="4" fontId="10" fillId="0" borderId="25" xfId="0" applyNumberFormat="1" applyFont="1" applyFill="1" applyBorder="1" applyAlignment="1">
      <alignment vertical="center"/>
    </xf>
    <xf numFmtId="0" fontId="10" fillId="0" borderId="47" xfId="0" applyFont="1" applyFill="1" applyBorder="1" applyAlignment="1">
      <alignment vertical="center"/>
    </xf>
    <xf numFmtId="0" fontId="10" fillId="0" borderId="44" xfId="0" applyFont="1" applyFill="1" applyBorder="1" applyAlignment="1">
      <alignment vertical="center"/>
    </xf>
    <xf numFmtId="0" fontId="10" fillId="0" borderId="48" xfId="0" applyFont="1" applyFill="1" applyBorder="1" applyAlignment="1">
      <alignment horizontal="left" vertical="center"/>
    </xf>
    <xf numFmtId="0" fontId="11" fillId="0" borderId="49" xfId="0" applyFont="1" applyFill="1" applyBorder="1" applyAlignment="1">
      <alignment vertical="center"/>
    </xf>
    <xf numFmtId="0" fontId="11" fillId="0" borderId="5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/>
    </xf>
    <xf numFmtId="0" fontId="10" fillId="0" borderId="23" xfId="0" applyFont="1" applyFill="1" applyBorder="1" applyAlignment="1">
      <alignment horizontal="center" vertical="center"/>
    </xf>
    <xf numFmtId="4" fontId="0" fillId="0" borderId="3" xfId="0" applyNumberFormat="1" applyBorder="1"/>
    <xf numFmtId="4" fontId="0" fillId="0" borderId="7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3" fillId="0" borderId="0" xfId="0" applyNumberFormat="1" applyFont="1" applyFill="1" applyBorder="1"/>
    <xf numFmtId="4" fontId="1" fillId="6" borderId="28" xfId="0" applyNumberFormat="1" applyFont="1" applyFill="1" applyBorder="1" applyAlignment="1">
      <alignment horizontal="right" vertical="center"/>
    </xf>
    <xf numFmtId="4" fontId="1" fillId="6" borderId="30" xfId="0" applyNumberFormat="1" applyFont="1" applyFill="1" applyBorder="1"/>
    <xf numFmtId="0" fontId="0" fillId="6" borderId="51" xfId="0" applyFill="1" applyBorder="1"/>
    <xf numFmtId="0" fontId="0" fillId="6" borderId="52" xfId="0" applyFill="1" applyBorder="1"/>
    <xf numFmtId="0" fontId="0" fillId="9" borderId="51" xfId="0" applyFill="1" applyBorder="1"/>
    <xf numFmtId="0" fontId="0" fillId="9" borderId="52" xfId="0" applyFill="1" applyBorder="1"/>
    <xf numFmtId="0" fontId="0" fillId="4" borderId="43" xfId="0" applyFill="1" applyBorder="1"/>
    <xf numFmtId="0" fontId="0" fillId="4" borderId="10" xfId="0" applyFill="1" applyBorder="1"/>
    <xf numFmtId="4" fontId="10" fillId="0" borderId="53" xfId="0" applyNumberFormat="1" applyFont="1" applyFill="1" applyBorder="1" applyAlignment="1">
      <alignment vertical="center"/>
    </xf>
    <xf numFmtId="4" fontId="9" fillId="0" borderId="26" xfId="0" applyNumberFormat="1" applyFont="1" applyBorder="1" applyAlignment="1">
      <alignment vertical="center"/>
    </xf>
    <xf numFmtId="4" fontId="9" fillId="0" borderId="27" xfId="0" applyNumberFormat="1" applyFont="1" applyBorder="1" applyAlignment="1">
      <alignment vertical="center"/>
    </xf>
    <xf numFmtId="4" fontId="12" fillId="0" borderId="0" xfId="0" applyNumberFormat="1" applyFont="1" applyFill="1" applyBorder="1"/>
    <xf numFmtId="4" fontId="4" fillId="0" borderId="0" xfId="0" applyNumberFormat="1" applyFont="1" applyFill="1" applyBorder="1"/>
    <xf numFmtId="4" fontId="10" fillId="0" borderId="23" xfId="0" applyNumberFormat="1" applyFont="1" applyFill="1" applyBorder="1" applyAlignment="1">
      <alignment vertical="center"/>
    </xf>
    <xf numFmtId="0" fontId="0" fillId="0" borderId="26" xfId="0" applyBorder="1"/>
    <xf numFmtId="0" fontId="0" fillId="0" borderId="27" xfId="0" applyBorder="1"/>
    <xf numFmtId="0" fontId="0" fillId="6" borderId="54" xfId="0" applyFill="1" applyBorder="1"/>
    <xf numFmtId="0" fontId="0" fillId="9" borderId="54" xfId="0" applyFill="1" applyBorder="1"/>
    <xf numFmtId="0" fontId="0" fillId="4" borderId="10" xfId="0" applyFont="1" applyFill="1" applyBorder="1"/>
    <xf numFmtId="0" fontId="0" fillId="0" borderId="21" xfId="0" applyFont="1" applyBorder="1"/>
    <xf numFmtId="0" fontId="0" fillId="0" borderId="20" xfId="0" applyFont="1" applyBorder="1"/>
    <xf numFmtId="0" fontId="10" fillId="0" borderId="46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center" vertical="center"/>
    </xf>
    <xf numFmtId="4" fontId="0" fillId="4" borderId="2" xfId="0" applyNumberFormat="1" applyFont="1" applyFill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4" fontId="0" fillId="0" borderId="21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4" fontId="0" fillId="0" borderId="20" xfId="0" applyNumberFormat="1" applyFont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0" fillId="0" borderId="56" xfId="0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" fontId="0" fillId="0" borderId="26" xfId="0" applyNumberFormat="1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4" fontId="0" fillId="0" borderId="24" xfId="0" applyNumberFormat="1" applyFont="1" applyBorder="1" applyAlignment="1">
      <alignment vertical="center"/>
    </xf>
    <xf numFmtId="0" fontId="0" fillId="0" borderId="7" xfId="0" applyFont="1" applyBorder="1" applyAlignment="1">
      <alignment horizontal="left" vertical="center"/>
    </xf>
    <xf numFmtId="0" fontId="0" fillId="0" borderId="27" xfId="0" applyFont="1" applyBorder="1" applyAlignment="1">
      <alignment horizontal="center" vertical="center"/>
    </xf>
    <xf numFmtId="4" fontId="0" fillId="0" borderId="27" xfId="0" applyNumberFormat="1" applyFont="1" applyBorder="1" applyAlignment="1">
      <alignment vertical="center"/>
    </xf>
    <xf numFmtId="0" fontId="0" fillId="4" borderId="2" xfId="0" applyFont="1" applyFill="1" applyBorder="1" applyAlignment="1">
      <alignment vertical="center"/>
    </xf>
    <xf numFmtId="0" fontId="0" fillId="4" borderId="11" xfId="0" applyFont="1" applyFill="1" applyBorder="1" applyAlignment="1">
      <alignment horizontal="center" vertical="center"/>
    </xf>
    <xf numFmtId="4" fontId="0" fillId="4" borderId="11" xfId="0" applyNumberFormat="1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4" fontId="0" fillId="0" borderId="2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57" xfId="0" applyBorder="1" applyAlignment="1">
      <alignment horizontal="left" vertical="center"/>
    </xf>
    <xf numFmtId="2" fontId="1" fillId="4" borderId="26" xfId="0" applyNumberFormat="1" applyFont="1" applyFill="1" applyBorder="1" applyAlignment="1">
      <alignment horizontal="center" vertical="center"/>
    </xf>
    <xf numFmtId="0" fontId="0" fillId="0" borderId="27" xfId="0" applyFont="1" applyBorder="1"/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4" fontId="3" fillId="4" borderId="2" xfId="0" applyNumberFormat="1" applyFont="1" applyFill="1" applyBorder="1" applyAlignment="1">
      <alignment vertical="center"/>
    </xf>
    <xf numFmtId="4" fontId="13" fillId="0" borderId="0" xfId="0" applyNumberFormat="1" applyFont="1" applyAlignment="1">
      <alignment horizontal="center" vertical="center"/>
    </xf>
    <xf numFmtId="4" fontId="0" fillId="0" borderId="20" xfId="0" applyNumberFormat="1" applyFont="1" applyBorder="1"/>
    <xf numFmtId="4" fontId="3" fillId="0" borderId="27" xfId="0" applyNumberFormat="1" applyFont="1" applyBorder="1" applyAlignment="1">
      <alignment vertical="center"/>
    </xf>
    <xf numFmtId="4" fontId="3" fillId="0" borderId="20" xfId="0" applyNumberFormat="1" applyFont="1" applyBorder="1"/>
    <xf numFmtId="4" fontId="0" fillId="0" borderId="10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center"/>
    </xf>
    <xf numFmtId="4" fontId="0" fillId="0" borderId="7" xfId="0" applyNumberFormat="1" applyFont="1" applyBorder="1" applyAlignment="1">
      <alignment vertical="center"/>
    </xf>
    <xf numFmtId="4" fontId="14" fillId="0" borderId="0" xfId="0" applyNumberFormat="1" applyFont="1" applyFill="1" applyBorder="1"/>
    <xf numFmtId="166" fontId="0" fillId="0" borderId="43" xfId="0" applyNumberFormat="1" applyBorder="1"/>
    <xf numFmtId="166" fontId="0" fillId="0" borderId="10" xfId="0" applyNumberFormat="1" applyBorder="1"/>
    <xf numFmtId="4" fontId="0" fillId="0" borderId="0" xfId="0" applyNumberFormat="1" applyFont="1" applyFill="1" applyBorder="1"/>
    <xf numFmtId="4" fontId="0" fillId="0" borderId="5" xfId="0" applyNumberFormat="1" applyBorder="1" applyAlignment="1">
      <alignment vertical="center"/>
    </xf>
    <xf numFmtId="4" fontId="1" fillId="0" borderId="0" xfId="0" applyNumberFormat="1" applyFont="1" applyBorder="1" applyAlignment="1">
      <alignment horizontal="right" vertical="center"/>
    </xf>
    <xf numFmtId="0" fontId="0" fillId="6" borderId="12" xfId="0" applyFill="1" applyBorder="1"/>
    <xf numFmtId="0" fontId="0" fillId="6" borderId="13" xfId="0" applyFill="1" applyBorder="1"/>
    <xf numFmtId="0" fontId="0" fillId="4" borderId="3" xfId="0" applyFont="1" applyFill="1" applyBorder="1"/>
    <xf numFmtId="0" fontId="0" fillId="0" borderId="26" xfId="0" applyFont="1" applyBorder="1"/>
    <xf numFmtId="0" fontId="0" fillId="0" borderId="3" xfId="0" applyFont="1" applyBorder="1"/>
    <xf numFmtId="0" fontId="0" fillId="6" borderId="28" xfId="0" applyFill="1" applyBorder="1"/>
    <xf numFmtId="0" fontId="1" fillId="0" borderId="0" xfId="0" applyFont="1" applyBorder="1" applyAlignment="1">
      <alignment horizontal="left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left" vertical="center"/>
    </xf>
    <xf numFmtId="0" fontId="2" fillId="11" borderId="13" xfId="0" applyFont="1" applyFill="1" applyBorder="1" applyAlignment="1">
      <alignment vertical="center"/>
    </xf>
    <xf numFmtId="169" fontId="2" fillId="11" borderId="15" xfId="0" applyNumberFormat="1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4" fontId="2" fillId="11" borderId="1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69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16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vertical="center"/>
    </xf>
    <xf numFmtId="169" fontId="2" fillId="4" borderId="13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/>
    <xf numFmtId="0" fontId="0" fillId="0" borderId="0" xfId="0" applyAlignment="1">
      <alignment horizontal="left"/>
    </xf>
    <xf numFmtId="4" fontId="15" fillId="0" borderId="0" xfId="0" applyNumberFormat="1" applyFont="1" applyBorder="1" applyAlignment="1">
      <alignment vertical="top"/>
    </xf>
    <xf numFmtId="4" fontId="0" fillId="0" borderId="7" xfId="0" applyNumberFormat="1" applyBorder="1"/>
    <xf numFmtId="4" fontId="2" fillId="11" borderId="28" xfId="0" applyNumberFormat="1" applyFont="1" applyFill="1" applyBorder="1" applyAlignment="1">
      <alignment vertical="center"/>
    </xf>
    <xf numFmtId="4" fontId="2" fillId="11" borderId="30" xfId="0" applyNumberFormat="1" applyFont="1" applyFill="1" applyBorder="1" applyAlignment="1">
      <alignment vertical="center"/>
    </xf>
    <xf numFmtId="0" fontId="2" fillId="11" borderId="12" xfId="0" applyFont="1" applyFill="1" applyBorder="1"/>
    <xf numFmtId="0" fontId="2" fillId="11" borderId="13" xfId="0" applyFont="1" applyFill="1" applyBorder="1"/>
    <xf numFmtId="4" fontId="2" fillId="0" borderId="2" xfId="0" applyNumberFormat="1" applyFont="1" applyFill="1" applyBorder="1"/>
    <xf numFmtId="4" fontId="2" fillId="0" borderId="3" xfId="0" applyNumberFormat="1" applyFont="1" applyBorder="1" applyAlignment="1">
      <alignment vertical="center"/>
    </xf>
    <xf numFmtId="4" fontId="2" fillId="0" borderId="0" xfId="0" applyNumberFormat="1" applyFont="1" applyFill="1"/>
    <xf numFmtId="4" fontId="2" fillId="4" borderId="13" xfId="0" applyNumberFormat="1" applyFont="1" applyFill="1" applyBorder="1"/>
    <xf numFmtId="4" fontId="2" fillId="4" borderId="28" xfId="0" applyNumberFormat="1" applyFont="1" applyFill="1" applyBorder="1" applyAlignment="1">
      <alignment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vertical="center"/>
    </xf>
    <xf numFmtId="0" fontId="1" fillId="4" borderId="13" xfId="0" applyFont="1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6" fillId="12" borderId="13" xfId="0" applyFont="1" applyFill="1" applyBorder="1" applyAlignment="1">
      <alignment horizontal="left" vertical="center"/>
    </xf>
    <xf numFmtId="0" fontId="6" fillId="12" borderId="13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2" fontId="1" fillId="7" borderId="20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horizontal="center" vertical="center" wrapText="1"/>
    </xf>
    <xf numFmtId="3" fontId="0" fillId="0" borderId="21" xfId="0" applyNumberFormat="1" applyBorder="1" applyAlignment="1">
      <alignment horizontal="center"/>
    </xf>
    <xf numFmtId="2" fontId="0" fillId="0" borderId="8" xfId="0" applyNumberFormat="1" applyBorder="1"/>
    <xf numFmtId="3" fontId="0" fillId="0" borderId="20" xfId="0" applyNumberFormat="1" applyBorder="1" applyAlignment="1">
      <alignment horizontal="center"/>
    </xf>
    <xf numFmtId="2" fontId="0" fillId="0" borderId="1" xfId="0" applyNumberFormat="1" applyBorder="1"/>
    <xf numFmtId="2" fontId="0" fillId="0" borderId="2" xfId="0" applyNumberFormat="1" applyBorder="1"/>
    <xf numFmtId="2" fontId="0" fillId="0" borderId="4" xfId="0" applyNumberFormat="1" applyBorder="1"/>
    <xf numFmtId="2" fontId="0" fillId="0" borderId="11" xfId="0" applyNumberFormat="1" applyBorder="1"/>
    <xf numFmtId="3" fontId="0" fillId="0" borderId="26" xfId="0" applyNumberForma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/>
    <xf numFmtId="0" fontId="1" fillId="6" borderId="3" xfId="0" applyFont="1" applyFill="1" applyBorder="1"/>
    <xf numFmtId="0" fontId="1" fillId="6" borderId="13" xfId="0" applyFont="1" applyFill="1" applyBorder="1" applyAlignment="1">
      <alignment horizontal="center"/>
    </xf>
    <xf numFmtId="0" fontId="1" fillId="6" borderId="13" xfId="0" applyFont="1" applyFill="1" applyBorder="1"/>
    <xf numFmtId="0" fontId="1" fillId="9" borderId="20" xfId="0" applyFont="1" applyFill="1" applyBorder="1" applyAlignment="1">
      <alignment horizontal="center"/>
    </xf>
    <xf numFmtId="0" fontId="1" fillId="9" borderId="1" xfId="0" applyFont="1" applyFill="1" applyBorder="1"/>
    <xf numFmtId="0" fontId="1" fillId="9" borderId="2" xfId="0" applyFont="1" applyFill="1" applyBorder="1"/>
    <xf numFmtId="4" fontId="0" fillId="0" borderId="9" xfId="0" applyNumberFormat="1" applyBorder="1"/>
    <xf numFmtId="0" fontId="1" fillId="6" borderId="1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center"/>
    </xf>
    <xf numFmtId="0" fontId="6" fillId="4" borderId="13" xfId="0" applyFont="1" applyFill="1" applyBorder="1"/>
    <xf numFmtId="4" fontId="2" fillId="0" borderId="0" xfId="0" applyNumberFormat="1" applyFont="1"/>
    <xf numFmtId="0" fontId="2" fillId="0" borderId="0" xfId="0" applyFont="1"/>
    <xf numFmtId="0" fontId="6" fillId="4" borderId="13" xfId="0" applyFont="1" applyFill="1" applyBorder="1" applyAlignment="1">
      <alignment vertical="center"/>
    </xf>
    <xf numFmtId="0" fontId="2" fillId="4" borderId="28" xfId="0" applyNumberFormat="1" applyFont="1" applyFill="1" applyBorder="1" applyAlignment="1">
      <alignment vertical="center"/>
    </xf>
    <xf numFmtId="0" fontId="0" fillId="12" borderId="28" xfId="0" applyFill="1" applyBorder="1"/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0" fillId="9" borderId="3" xfId="0" applyFill="1" applyBorder="1"/>
    <xf numFmtId="4" fontId="0" fillId="0" borderId="21" xfId="0" applyNumberFormat="1" applyBorder="1"/>
    <xf numFmtId="4" fontId="0" fillId="0" borderId="26" xfId="0" applyNumberFormat="1" applyBorder="1"/>
    <xf numFmtId="2" fontId="0" fillId="0" borderId="0" xfId="0" applyNumberFormat="1"/>
    <xf numFmtId="4" fontId="1" fillId="6" borderId="20" xfId="0" applyNumberFormat="1" applyFont="1" applyFill="1" applyBorder="1"/>
    <xf numFmtId="0" fontId="1" fillId="9" borderId="3" xfId="0" applyFont="1" applyFill="1" applyBorder="1"/>
    <xf numFmtId="2" fontId="0" fillId="0" borderId="20" xfId="0" applyNumberFormat="1" applyBorder="1"/>
    <xf numFmtId="2" fontId="0" fillId="0" borderId="26" xfId="0" applyNumberFormat="1" applyBorder="1"/>
    <xf numFmtId="4" fontId="6" fillId="4" borderId="13" xfId="0" applyNumberFormat="1" applyFont="1" applyFill="1" applyBorder="1"/>
    <xf numFmtId="4" fontId="6" fillId="4" borderId="28" xfId="0" applyNumberFormat="1" applyFont="1" applyFill="1" applyBorder="1"/>
    <xf numFmtId="0" fontId="0" fillId="0" borderId="0" xfId="0" applyFill="1"/>
    <xf numFmtId="0" fontId="0" fillId="0" borderId="0" xfId="0" applyFont="1" applyBorder="1"/>
    <xf numFmtId="0" fontId="0" fillId="0" borderId="0" xfId="0" applyAlignment="1"/>
    <xf numFmtId="0" fontId="0" fillId="4" borderId="9" xfId="0" applyFill="1" applyBorder="1" applyAlignment="1">
      <alignment vertical="center"/>
    </xf>
    <xf numFmtId="0" fontId="0" fillId="3" borderId="0" xfId="0" applyFill="1"/>
    <xf numFmtId="4" fontId="5" fillId="4" borderId="13" xfId="0" applyNumberFormat="1" applyFont="1" applyFill="1" applyBorder="1"/>
    <xf numFmtId="4" fontId="5" fillId="0" borderId="13" xfId="0" applyNumberFormat="1" applyFont="1" applyFill="1" applyBorder="1"/>
    <xf numFmtId="4" fontId="0" fillId="13" borderId="0" xfId="0" applyNumberFormat="1" applyFill="1" applyBorder="1"/>
    <xf numFmtId="4" fontId="0" fillId="13" borderId="0" xfId="0" applyNumberFormat="1" applyFill="1"/>
    <xf numFmtId="4" fontId="1" fillId="13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4" fontId="1" fillId="13" borderId="0" xfId="0" applyNumberFormat="1" applyFont="1" applyFill="1" applyBorder="1"/>
    <xf numFmtId="4" fontId="0" fillId="14" borderId="0" xfId="0" applyNumberFormat="1" applyFill="1" applyBorder="1"/>
    <xf numFmtId="4" fontId="5" fillId="4" borderId="28" xfId="0" applyNumberFormat="1" applyFont="1" applyFill="1" applyBorder="1" applyAlignment="1">
      <alignment vertical="center"/>
    </xf>
    <xf numFmtId="4" fontId="0" fillId="9" borderId="12" xfId="0" applyNumberFormat="1" applyFill="1" applyBorder="1"/>
    <xf numFmtId="4" fontId="0" fillId="9" borderId="13" xfId="0" applyNumberFormat="1" applyFill="1" applyBorder="1"/>
    <xf numFmtId="4" fontId="1" fillId="4" borderId="4" xfId="0" applyNumberFormat="1" applyFont="1" applyFill="1" applyBorder="1"/>
    <xf numFmtId="4" fontId="1" fillId="4" borderId="11" xfId="0" applyNumberFormat="1" applyFont="1" applyFill="1" applyBorder="1"/>
    <xf numFmtId="4" fontId="1" fillId="4" borderId="5" xfId="0" applyNumberFormat="1" applyFont="1" applyFill="1" applyBorder="1"/>
    <xf numFmtId="169" fontId="0" fillId="0" borderId="20" xfId="1" applyFont="1" applyFill="1" applyBorder="1" applyAlignment="1" applyProtection="1"/>
    <xf numFmtId="169" fontId="0" fillId="0" borderId="24" xfId="1" applyFont="1" applyBorder="1" applyAlignment="1">
      <alignment vertical="center"/>
    </xf>
    <xf numFmtId="1" fontId="0" fillId="0" borderId="24" xfId="1" applyNumberFormat="1" applyFont="1" applyBorder="1" applyAlignment="1">
      <alignment vertical="center"/>
    </xf>
    <xf numFmtId="4" fontId="1" fillId="4" borderId="6" xfId="0" applyNumberFormat="1" applyFont="1" applyFill="1" applyBorder="1"/>
    <xf numFmtId="4" fontId="1" fillId="4" borderId="0" xfId="0" applyNumberFormat="1" applyFont="1" applyFill="1" applyBorder="1"/>
    <xf numFmtId="4" fontId="1" fillId="4" borderId="7" xfId="0" applyNumberFormat="1" applyFont="1" applyFill="1" applyBorder="1"/>
    <xf numFmtId="0" fontId="10" fillId="0" borderId="24" xfId="0" applyFont="1" applyFill="1" applyBorder="1" applyAlignment="1">
      <alignment vertical="center" shrinkToFit="1"/>
    </xf>
    <xf numFmtId="4" fontId="1" fillId="6" borderId="1" xfId="0" applyNumberFormat="1" applyFont="1" applyFill="1" applyBorder="1"/>
    <xf numFmtId="4" fontId="1" fillId="6" borderId="2" xfId="0" applyNumberFormat="1" applyFont="1" applyFill="1" applyBorder="1"/>
    <xf numFmtId="4" fontId="1" fillId="6" borderId="3" xfId="0" applyNumberFormat="1" applyFont="1" applyFill="1" applyBorder="1"/>
    <xf numFmtId="4" fontId="0" fillId="0" borderId="0" xfId="0" applyNumberFormat="1" applyBorder="1"/>
    <xf numFmtId="4" fontId="1" fillId="4" borderId="22" xfId="0" applyNumberFormat="1" applyFont="1" applyFill="1" applyBorder="1"/>
    <xf numFmtId="4" fontId="1" fillId="4" borderId="25" xfId="0" applyNumberFormat="1" applyFont="1" applyFill="1" applyBorder="1"/>
    <xf numFmtId="4" fontId="1" fillId="4" borderId="23" xfId="0" applyNumberFormat="1" applyFont="1" applyFill="1" applyBorder="1"/>
    <xf numFmtId="0" fontId="0" fillId="0" borderId="0" xfId="0" applyFill="1" applyAlignment="1">
      <alignment vertical="center"/>
    </xf>
    <xf numFmtId="4" fontId="14" fillId="13" borderId="0" xfId="0" applyNumberFormat="1" applyFont="1" applyFill="1" applyBorder="1"/>
    <xf numFmtId="4" fontId="3" fillId="13" borderId="0" xfId="0" applyNumberFormat="1" applyFont="1" applyFill="1" applyBorder="1"/>
    <xf numFmtId="4" fontId="1" fillId="13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4" fontId="14" fillId="4" borderId="6" xfId="0" applyNumberFormat="1" applyFont="1" applyFill="1" applyBorder="1"/>
    <xf numFmtId="4" fontId="14" fillId="4" borderId="0" xfId="0" applyNumberFormat="1" applyFont="1" applyFill="1" applyBorder="1"/>
    <xf numFmtId="4" fontId="14" fillId="4" borderId="7" xfId="0" applyNumberFormat="1" applyFont="1" applyFill="1" applyBorder="1"/>
    <xf numFmtId="4" fontId="3" fillId="0" borderId="26" xfId="0" applyNumberFormat="1" applyFont="1" applyBorder="1"/>
    <xf numFmtId="4" fontId="3" fillId="0" borderId="24" xfId="0" applyNumberFormat="1" applyFont="1" applyBorder="1"/>
    <xf numFmtId="4" fontId="1" fillId="6" borderId="8" xfId="0" applyNumberFormat="1" applyFont="1" applyFill="1" applyBorder="1" applyAlignment="1">
      <alignment horizontal="right" vertical="center"/>
    </xf>
    <xf numFmtId="4" fontId="1" fillId="6" borderId="9" xfId="0" applyNumberFormat="1" applyFont="1" applyFill="1" applyBorder="1" applyAlignment="1">
      <alignment horizontal="right" vertical="center"/>
    </xf>
    <xf numFmtId="4" fontId="1" fillId="6" borderId="10" xfId="0" applyNumberFormat="1" applyFont="1" applyFill="1" applyBorder="1" applyAlignment="1">
      <alignment horizontal="right" vertical="center"/>
    </xf>
    <xf numFmtId="4" fontId="2" fillId="13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2" fillId="11" borderId="12" xfId="0" applyNumberFormat="1" applyFont="1" applyFill="1" applyBorder="1" applyAlignment="1">
      <alignment horizontal="justify" vertical="center"/>
    </xf>
    <xf numFmtId="4" fontId="2" fillId="0" borderId="20" xfId="0" applyNumberFormat="1" applyFont="1" applyFill="1" applyBorder="1"/>
    <xf numFmtId="4" fontId="2" fillId="4" borderId="14" xfId="0" applyNumberFormat="1" applyFont="1" applyFill="1" applyBorder="1"/>
    <xf numFmtId="4" fontId="2" fillId="11" borderId="12" xfId="0" applyNumberFormat="1" applyFont="1" applyFill="1" applyBorder="1" applyAlignment="1">
      <alignment vertical="center"/>
    </xf>
    <xf numFmtId="4" fontId="2" fillId="11" borderId="29" xfId="0" applyNumberFormat="1" applyFont="1" applyFill="1" applyBorder="1" applyAlignment="1">
      <alignment vertical="center"/>
    </xf>
    <xf numFmtId="4" fontId="0" fillId="4" borderId="15" xfId="0" applyNumberFormat="1" applyFill="1" applyBorder="1"/>
    <xf numFmtId="4" fontId="0" fillId="4" borderId="16" xfId="0" applyNumberFormat="1" applyFill="1" applyBorder="1"/>
    <xf numFmtId="4" fontId="0" fillId="4" borderId="29" xfId="0" applyNumberFormat="1" applyFill="1" applyBorder="1"/>
    <xf numFmtId="4" fontId="6" fillId="15" borderId="12" xfId="0" applyNumberFormat="1" applyFont="1" applyFill="1" applyBorder="1" applyAlignment="1">
      <alignment horizontal="center" wrapText="1"/>
    </xf>
    <xf numFmtId="4" fontId="6" fillId="15" borderId="13" xfId="0" applyNumberFormat="1" applyFont="1" applyFill="1" applyBorder="1" applyAlignment="1">
      <alignment horizontal="center" wrapText="1"/>
    </xf>
    <xf numFmtId="4" fontId="6" fillId="15" borderId="28" xfId="0" applyNumberFormat="1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wrapText="1"/>
    </xf>
    <xf numFmtId="0" fontId="2" fillId="6" borderId="15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4" fontId="1" fillId="6" borderId="15" xfId="0" applyNumberFormat="1" applyFont="1" applyFill="1" applyBorder="1" applyAlignment="1">
      <alignment horizontal="center" vertical="center" wrapText="1"/>
    </xf>
    <xf numFmtId="4" fontId="1" fillId="6" borderId="29" xfId="0" applyNumberFormat="1" applyFont="1" applyFill="1" applyBorder="1" applyAlignment="1">
      <alignment horizontal="center" vertical="center" wrapText="1"/>
    </xf>
    <xf numFmtId="4" fontId="1" fillId="6" borderId="30" xfId="0" applyNumberFormat="1" applyFont="1" applyFill="1" applyBorder="1" applyAlignment="1">
      <alignment horizontal="center" vertical="center" wrapText="1"/>
    </xf>
    <xf numFmtId="4" fontId="1" fillId="6" borderId="31" xfId="0" applyNumberFormat="1" applyFont="1" applyFill="1" applyBorder="1" applyAlignment="1">
      <alignment horizontal="center" vertical="center" wrapText="1"/>
    </xf>
    <xf numFmtId="4" fontId="1" fillId="6" borderId="33" xfId="0" applyNumberFormat="1" applyFont="1" applyFill="1" applyBorder="1" applyAlignment="1">
      <alignment horizontal="center" vertical="center" wrapText="1"/>
    </xf>
    <xf numFmtId="4" fontId="1" fillId="6" borderId="34" xfId="0" applyNumberFormat="1" applyFont="1" applyFill="1" applyBorder="1" applyAlignment="1">
      <alignment horizontal="center" vertical="center" wrapText="1"/>
    </xf>
    <xf numFmtId="4" fontId="1" fillId="6" borderId="58" xfId="0" applyNumberFormat="1" applyFont="1" applyFill="1" applyBorder="1" applyAlignment="1">
      <alignment horizontal="center" vertical="center" wrapText="1"/>
    </xf>
    <xf numFmtId="4" fontId="1" fillId="6" borderId="59" xfId="0" applyNumberFormat="1" applyFont="1" applyFill="1" applyBorder="1" applyAlignment="1">
      <alignment horizontal="center" vertical="center" wrapText="1"/>
    </xf>
    <xf numFmtId="4" fontId="1" fillId="6" borderId="6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left" vertical="top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left" vertical="justify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C0066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913130</xdr:colOff>
      <xdr:row>0</xdr:row>
      <xdr:rowOff>9525</xdr:rowOff>
    </xdr:from>
    <xdr:to>
      <xdr:col>18</xdr:col>
      <xdr:colOff>1236980</xdr:colOff>
      <xdr:row>5</xdr:row>
      <xdr:rowOff>120015</xdr:rowOff>
    </xdr:to>
    <xdr:pic>
      <xdr:nvPicPr>
        <xdr:cNvPr id="102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>
          <a:off x="14067155" y="9525"/>
          <a:ext cx="1562100" cy="92011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blipFill dpi="0" rotWithShape="0"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3465A4"/>
              </a:solidFill>
              <a:round/>
            </a14:hiddenLine>
          </a:ext>
          <a:ext uri="{AF507438-7753-43E0-B8FC-AC1667EBCBE1}">
            <a14:hiddenEffects xmlns:a14="http://schemas.microsoft.com/office/drawing/2010/main" xmlns:r="http://schemas.openxmlformats.org/officeDocument/2006/relationships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03"/>
  <sheetViews>
    <sheetView tabSelected="1" topLeftCell="A163" zoomScale="90" zoomScaleNormal="90" workbookViewId="0">
      <selection activeCell="E204" sqref="E204"/>
    </sheetView>
  </sheetViews>
  <sheetFormatPr baseColWidth="10" defaultColWidth="11" defaultRowHeight="12.75"/>
  <cols>
    <col min="1" max="1" width="2.28515625" customWidth="1"/>
    <col min="2" max="2" width="9.42578125" style="24" customWidth="1"/>
    <col min="3" max="3" width="21" customWidth="1"/>
    <col min="4" max="4" width="53.42578125" customWidth="1"/>
    <col min="5" max="5" width="15.42578125" customWidth="1"/>
    <col min="6" max="6" width="7.7109375" customWidth="1"/>
    <col min="7" max="7" width="8" customWidth="1"/>
    <col min="8" max="9" width="10.7109375" style="25" customWidth="1"/>
    <col min="10" max="10" width="11.42578125" style="25"/>
    <col min="11" max="11" width="12.140625" style="25" customWidth="1"/>
    <col min="12" max="12" width="2" style="25" customWidth="1"/>
    <col min="13" max="13" width="12.7109375" style="25" customWidth="1"/>
    <col min="14" max="14" width="1.7109375" style="26" customWidth="1"/>
    <col min="15" max="16" width="11" style="26" hidden="1" customWidth="1"/>
    <col min="17" max="19" width="18.5703125" style="25" customWidth="1"/>
    <col min="20" max="20" width="9" customWidth="1"/>
  </cols>
  <sheetData>
    <row r="1" spans="1:20">
      <c r="A1" s="12"/>
      <c r="B1" s="27" t="s">
        <v>0</v>
      </c>
      <c r="C1" s="12"/>
      <c r="D1" s="28" t="s">
        <v>1</v>
      </c>
      <c r="E1" s="29"/>
      <c r="F1" s="29"/>
      <c r="G1" s="29"/>
      <c r="H1" s="29"/>
      <c r="I1" s="29"/>
      <c r="J1" s="29"/>
      <c r="K1" s="101"/>
      <c r="L1" s="29"/>
      <c r="M1" s="29"/>
      <c r="N1"/>
      <c r="O1"/>
      <c r="P1"/>
      <c r="Q1"/>
      <c r="R1"/>
      <c r="S1"/>
    </row>
    <row r="2" spans="1:20">
      <c r="A2" s="12"/>
      <c r="B2" s="27" t="s">
        <v>2</v>
      </c>
      <c r="C2" s="12"/>
      <c r="D2" s="30" t="s">
        <v>3</v>
      </c>
      <c r="E2" s="29"/>
      <c r="F2" s="29"/>
      <c r="G2" s="29"/>
      <c r="H2" s="29"/>
      <c r="I2" s="29"/>
      <c r="J2" s="29"/>
      <c r="K2" s="29"/>
      <c r="L2" s="29"/>
      <c r="M2" s="29"/>
      <c r="N2"/>
      <c r="O2"/>
      <c r="P2"/>
      <c r="Q2"/>
      <c r="R2"/>
      <c r="S2"/>
    </row>
    <row r="3" spans="1:20">
      <c r="A3" s="12"/>
      <c r="B3" s="27" t="s">
        <v>4</v>
      </c>
      <c r="C3" s="12"/>
      <c r="D3" s="30" t="s">
        <v>5</v>
      </c>
      <c r="E3" s="29"/>
      <c r="F3" s="29"/>
      <c r="G3" s="29"/>
      <c r="H3" s="29"/>
      <c r="I3" s="29"/>
      <c r="J3" s="29"/>
      <c r="K3" s="29"/>
      <c r="L3" s="29"/>
      <c r="M3" s="29"/>
      <c r="N3"/>
      <c r="O3"/>
      <c r="P3"/>
      <c r="Q3"/>
      <c r="R3"/>
      <c r="S3"/>
    </row>
    <row r="4" spans="1:20">
      <c r="A4" s="12"/>
      <c r="B4" s="27" t="s">
        <v>6</v>
      </c>
      <c r="C4" s="12"/>
      <c r="D4" s="30" t="s">
        <v>7</v>
      </c>
      <c r="E4" s="29"/>
      <c r="F4" s="29"/>
      <c r="G4" s="29"/>
      <c r="H4" s="29"/>
      <c r="I4" s="29"/>
      <c r="J4" s="29"/>
      <c r="K4" s="29"/>
      <c r="L4" s="29"/>
      <c r="M4" s="29"/>
      <c r="N4"/>
      <c r="O4"/>
      <c r="P4"/>
      <c r="Q4"/>
      <c r="R4"/>
      <c r="S4"/>
    </row>
    <row r="5" spans="1:20">
      <c r="A5" s="12"/>
      <c r="B5" s="27" t="s">
        <v>8</v>
      </c>
      <c r="C5" s="12"/>
      <c r="D5" s="30" t="s">
        <v>9</v>
      </c>
      <c r="E5" s="29"/>
      <c r="F5" s="29"/>
      <c r="G5" s="29"/>
      <c r="H5" s="29"/>
      <c r="I5" s="29"/>
      <c r="J5" s="29"/>
      <c r="K5" s="29"/>
      <c r="L5" s="29"/>
      <c r="M5" s="29"/>
      <c r="N5"/>
      <c r="O5"/>
      <c r="P5"/>
      <c r="Q5"/>
      <c r="R5"/>
      <c r="S5"/>
    </row>
    <row r="6" spans="1:20">
      <c r="A6" s="398"/>
      <c r="B6" s="399"/>
      <c r="C6" s="30"/>
      <c r="D6" s="23"/>
      <c r="E6" s="29"/>
      <c r="F6" s="29"/>
      <c r="G6" s="29"/>
      <c r="H6" s="29"/>
      <c r="I6" s="29"/>
      <c r="J6" s="29"/>
      <c r="K6" s="29"/>
      <c r="L6" s="401"/>
      <c r="M6" s="401"/>
      <c r="N6"/>
      <c r="O6"/>
      <c r="P6"/>
      <c r="Q6"/>
      <c r="R6"/>
      <c r="S6"/>
    </row>
    <row r="7" spans="1:20" ht="24.95" customHeight="1">
      <c r="A7" s="31"/>
      <c r="B7" s="35"/>
      <c r="C7" s="36" t="s">
        <v>10</v>
      </c>
      <c r="D7" s="37"/>
      <c r="E7" s="38"/>
      <c r="F7" s="37"/>
      <c r="G7" s="37"/>
      <c r="H7" s="39"/>
      <c r="I7" s="39"/>
      <c r="J7" s="38" t="s">
        <v>11</v>
      </c>
      <c r="K7" s="39"/>
      <c r="L7" s="39"/>
      <c r="M7" s="402"/>
      <c r="N7" s="402"/>
      <c r="O7" s="403"/>
      <c r="P7" s="403"/>
      <c r="Q7" s="105"/>
      <c r="R7" s="105"/>
      <c r="S7" s="410"/>
      <c r="T7" s="103"/>
    </row>
    <row r="8" spans="1:20">
      <c r="A8" s="31"/>
      <c r="B8" s="32"/>
      <c r="C8" s="33"/>
      <c r="D8" s="31"/>
      <c r="E8" s="31"/>
      <c r="F8" s="32"/>
      <c r="G8" s="31"/>
      <c r="H8" s="34"/>
      <c r="I8" s="34"/>
      <c r="J8" s="34"/>
      <c r="K8" s="34"/>
      <c r="L8" s="34"/>
    </row>
    <row r="9" spans="1:20" ht="38.1" customHeight="1">
      <c r="A9" s="31"/>
      <c r="B9" s="40"/>
      <c r="C9" s="41" t="s">
        <v>12</v>
      </c>
      <c r="D9" s="42"/>
      <c r="E9" s="42"/>
      <c r="F9" s="42"/>
      <c r="G9" s="42"/>
      <c r="H9" s="43"/>
      <c r="I9" s="43"/>
      <c r="J9" s="43"/>
      <c r="K9" s="43"/>
      <c r="L9" s="43"/>
      <c r="M9" s="106"/>
      <c r="N9" s="404"/>
      <c r="O9" s="107"/>
      <c r="P9" s="107"/>
      <c r="Q9" s="453" t="s">
        <v>13</v>
      </c>
      <c r="R9" s="454"/>
      <c r="S9" s="455"/>
    </row>
    <row r="10" spans="1:20" ht="8.1" customHeight="1">
      <c r="A10" s="31"/>
      <c r="B10" s="32"/>
      <c r="C10" s="33"/>
      <c r="D10" s="31"/>
      <c r="E10" s="31"/>
      <c r="F10" s="32"/>
      <c r="G10" s="31"/>
      <c r="H10" s="34"/>
      <c r="I10" s="34"/>
      <c r="J10" s="34"/>
      <c r="K10" s="34"/>
      <c r="L10" s="110"/>
      <c r="N10" s="405"/>
    </row>
    <row r="11" spans="1:20" ht="15" customHeight="1">
      <c r="A11" s="31"/>
      <c r="B11" s="458" t="s">
        <v>14</v>
      </c>
      <c r="C11" s="459" t="s">
        <v>15</v>
      </c>
      <c r="D11" s="460" t="s">
        <v>16</v>
      </c>
      <c r="E11" s="461" t="s">
        <v>17</v>
      </c>
      <c r="F11" s="462" t="s">
        <v>18</v>
      </c>
      <c r="G11" s="463" t="s">
        <v>19</v>
      </c>
      <c r="H11" s="464" t="s">
        <v>20</v>
      </c>
      <c r="I11" s="464" t="s">
        <v>21</v>
      </c>
      <c r="J11" s="464" t="s">
        <v>22</v>
      </c>
      <c r="K11" s="465" t="s">
        <v>23</v>
      </c>
      <c r="L11" s="110"/>
      <c r="M11" s="466" t="s">
        <v>24</v>
      </c>
      <c r="N11" s="406"/>
      <c r="O11" s="407"/>
      <c r="P11" s="407"/>
      <c r="Q11" s="467" t="s">
        <v>25</v>
      </c>
      <c r="R11" s="467" t="s">
        <v>26</v>
      </c>
      <c r="S11" s="470" t="s">
        <v>27</v>
      </c>
    </row>
    <row r="12" spans="1:20" ht="15" customHeight="1">
      <c r="A12" s="31"/>
      <c r="B12" s="458"/>
      <c r="C12" s="459"/>
      <c r="D12" s="460"/>
      <c r="E12" s="461"/>
      <c r="F12" s="462"/>
      <c r="G12" s="463"/>
      <c r="H12" s="464"/>
      <c r="I12" s="464"/>
      <c r="J12" s="464"/>
      <c r="K12" s="465"/>
      <c r="L12" s="110"/>
      <c r="M12" s="466"/>
      <c r="N12" s="406"/>
      <c r="O12" s="407"/>
      <c r="P12" s="407"/>
      <c r="Q12" s="468"/>
      <c r="R12" s="468"/>
      <c r="S12" s="471"/>
    </row>
    <row r="13" spans="1:20" ht="21" customHeight="1">
      <c r="A13" s="31"/>
      <c r="B13" s="458"/>
      <c r="C13" s="459"/>
      <c r="D13" s="460"/>
      <c r="E13" s="461"/>
      <c r="F13" s="462"/>
      <c r="G13" s="463"/>
      <c r="H13" s="464"/>
      <c r="I13" s="464"/>
      <c r="J13" s="464"/>
      <c r="K13" s="465"/>
      <c r="L13" s="110"/>
      <c r="M13" s="466"/>
      <c r="N13" s="406"/>
      <c r="O13" s="407"/>
      <c r="P13" s="407"/>
      <c r="Q13" s="469"/>
      <c r="R13" s="469"/>
      <c r="S13" s="472"/>
      <c r="T13" s="12"/>
    </row>
    <row r="14" spans="1:20" ht="15" customHeight="1">
      <c r="A14" s="31"/>
      <c r="B14" s="48"/>
      <c r="C14" s="49"/>
      <c r="D14" s="48"/>
      <c r="E14" s="48"/>
      <c r="F14" s="48"/>
      <c r="G14" s="48"/>
      <c r="H14" s="50"/>
      <c r="I14" s="50"/>
      <c r="J14" s="50"/>
      <c r="K14" s="50"/>
      <c r="N14" s="405"/>
    </row>
    <row r="15" spans="1:20" ht="15" customHeight="1">
      <c r="A15" s="31"/>
      <c r="B15" s="51" t="s">
        <v>28</v>
      </c>
      <c r="C15" s="52" t="s">
        <v>29</v>
      </c>
      <c r="D15" s="53"/>
      <c r="E15" s="53"/>
      <c r="F15" s="53"/>
      <c r="G15" s="53"/>
      <c r="H15" s="54"/>
      <c r="I15" s="54"/>
      <c r="J15" s="54"/>
      <c r="K15" s="54"/>
      <c r="L15" s="118"/>
      <c r="M15" s="119"/>
      <c r="N15" s="404"/>
      <c r="O15" s="107"/>
      <c r="P15" s="107"/>
      <c r="Q15" s="411"/>
      <c r="R15" s="412"/>
      <c r="S15" s="119"/>
      <c r="T15" s="12"/>
    </row>
    <row r="16" spans="1:20" ht="15" customHeight="1">
      <c r="A16" s="31"/>
      <c r="B16" s="56" t="s">
        <v>30</v>
      </c>
      <c r="C16" s="57" t="s">
        <v>31</v>
      </c>
      <c r="D16" s="58"/>
      <c r="E16" s="59"/>
      <c r="F16" s="60"/>
      <c r="G16" s="60"/>
      <c r="H16" s="61"/>
      <c r="I16" s="61"/>
      <c r="J16" s="61"/>
      <c r="K16" s="122">
        <f>SUM(J17:J20)</f>
        <v>0</v>
      </c>
      <c r="L16" s="110"/>
      <c r="M16" s="123">
        <f>SUM(M17:M20)</f>
        <v>0</v>
      </c>
      <c r="N16" s="408"/>
      <c r="O16" s="128"/>
      <c r="P16" s="128"/>
      <c r="Q16" s="413"/>
      <c r="R16" s="414"/>
      <c r="S16" s="415"/>
      <c r="T16" s="12"/>
    </row>
    <row r="17" spans="1:20" ht="15" customHeight="1">
      <c r="A17" s="31"/>
      <c r="B17" s="62" t="s">
        <v>32</v>
      </c>
      <c r="C17" s="63"/>
      <c r="D17" s="64" t="s">
        <v>33</v>
      </c>
      <c r="E17" s="65"/>
      <c r="F17" s="66"/>
      <c r="G17" s="67" t="s">
        <v>34</v>
      </c>
      <c r="H17" s="68"/>
      <c r="I17" s="68"/>
      <c r="J17" s="68">
        <f t="shared" ref="J17:J20" si="0">SUM(H17*I17)</f>
        <v>0</v>
      </c>
      <c r="K17" s="126"/>
      <c r="L17" s="110"/>
      <c r="M17" s="127"/>
      <c r="N17" s="404"/>
      <c r="O17" s="107"/>
      <c r="P17" s="107"/>
      <c r="Q17" s="416"/>
      <c r="R17" s="416"/>
      <c r="S17" s="127"/>
      <c r="T17" s="12"/>
    </row>
    <row r="18" spans="1:20" ht="15" customHeight="1">
      <c r="A18" s="31"/>
      <c r="B18" s="62" t="s">
        <v>35</v>
      </c>
      <c r="C18" s="63"/>
      <c r="D18" s="69" t="s">
        <v>36</v>
      </c>
      <c r="E18" s="70"/>
      <c r="F18" s="71"/>
      <c r="G18" s="72" t="s">
        <v>34</v>
      </c>
      <c r="H18" s="73"/>
      <c r="I18" s="73"/>
      <c r="J18" s="73">
        <f t="shared" si="0"/>
        <v>0</v>
      </c>
      <c r="K18" s="130"/>
      <c r="L18" s="110"/>
      <c r="M18" s="127"/>
      <c r="N18" s="404"/>
      <c r="O18" s="107"/>
      <c r="P18" s="107"/>
      <c r="Q18" s="127"/>
      <c r="R18" s="127"/>
      <c r="S18" s="127"/>
      <c r="T18" s="12"/>
    </row>
    <row r="19" spans="1:20" ht="15" customHeight="1">
      <c r="A19" s="31"/>
      <c r="B19" s="62" t="s">
        <v>37</v>
      </c>
      <c r="C19" s="63"/>
      <c r="D19" s="74" t="s">
        <v>38</v>
      </c>
      <c r="E19" s="75"/>
      <c r="F19" s="76"/>
      <c r="G19" s="77" t="s">
        <v>34</v>
      </c>
      <c r="H19" s="73"/>
      <c r="I19" s="73"/>
      <c r="J19" s="73">
        <f t="shared" ref="J19" si="1">SUM(H19*I19)</f>
        <v>0</v>
      </c>
      <c r="K19" s="131"/>
      <c r="L19" s="110"/>
      <c r="M19" s="132"/>
      <c r="N19" s="409"/>
      <c r="O19" s="107"/>
      <c r="P19" s="107"/>
      <c r="Q19" s="417"/>
      <c r="R19" s="417"/>
      <c r="S19" s="418"/>
      <c r="T19" s="12"/>
    </row>
    <row r="20" spans="1:20" ht="15" customHeight="1">
      <c r="A20" s="31"/>
      <c r="B20" s="62" t="s">
        <v>39</v>
      </c>
      <c r="C20" s="63"/>
      <c r="D20" s="69" t="s">
        <v>40</v>
      </c>
      <c r="E20" s="78"/>
      <c r="F20" s="71"/>
      <c r="G20" s="79" t="s">
        <v>41</v>
      </c>
      <c r="H20" s="73"/>
      <c r="I20" s="73"/>
      <c r="J20" s="73">
        <f t="shared" si="0"/>
        <v>0</v>
      </c>
      <c r="K20" s="130"/>
      <c r="L20" s="110"/>
      <c r="M20" s="127"/>
      <c r="N20" s="404"/>
      <c r="O20" s="107"/>
      <c r="P20" s="107"/>
      <c r="Q20" s="127"/>
      <c r="R20" s="127"/>
      <c r="S20" s="127"/>
      <c r="T20" s="12"/>
    </row>
    <row r="21" spans="1:20" ht="15" customHeight="1">
      <c r="A21" s="31"/>
      <c r="B21" s="56" t="s">
        <v>42</v>
      </c>
      <c r="C21" s="57" t="s">
        <v>43</v>
      </c>
      <c r="D21" s="59"/>
      <c r="E21" s="59"/>
      <c r="F21" s="60"/>
      <c r="G21" s="60"/>
      <c r="H21" s="61"/>
      <c r="I21" s="61"/>
      <c r="J21" s="61"/>
      <c r="K21" s="122">
        <f>SUM(J22:J29)</f>
        <v>0</v>
      </c>
      <c r="L21" s="110"/>
      <c r="M21" s="123">
        <f>SUM(M22:M29)</f>
        <v>0</v>
      </c>
      <c r="N21" s="408"/>
      <c r="O21" s="128"/>
      <c r="P21" s="128"/>
      <c r="Q21" s="419"/>
      <c r="R21" s="420"/>
      <c r="S21" s="421"/>
    </row>
    <row r="22" spans="1:20" ht="15" customHeight="1">
      <c r="A22" s="31"/>
      <c r="B22" s="62" t="s">
        <v>44</v>
      </c>
      <c r="C22" s="63"/>
      <c r="D22" s="64" t="s">
        <v>45</v>
      </c>
      <c r="E22" s="65"/>
      <c r="F22" s="66"/>
      <c r="G22" s="67" t="s">
        <v>46</v>
      </c>
      <c r="H22" s="68"/>
      <c r="I22" s="68"/>
      <c r="J22" s="68">
        <f t="shared" ref="J22:J29" si="2">SUM(H22*I22)</f>
        <v>0</v>
      </c>
      <c r="K22" s="126"/>
      <c r="L22" s="110"/>
      <c r="M22" s="127"/>
      <c r="N22" s="404"/>
      <c r="O22" s="107"/>
      <c r="P22" s="107"/>
      <c r="Q22" s="127"/>
      <c r="R22" s="127"/>
      <c r="S22" s="127"/>
    </row>
    <row r="23" spans="1:20" ht="15" customHeight="1">
      <c r="A23" s="80"/>
      <c r="B23" s="62" t="s">
        <v>47</v>
      </c>
      <c r="C23" s="63"/>
      <c r="D23" s="69" t="s">
        <v>48</v>
      </c>
      <c r="E23" s="78"/>
      <c r="F23" s="71"/>
      <c r="G23" s="79" t="s">
        <v>46</v>
      </c>
      <c r="H23" s="73"/>
      <c r="I23" s="73"/>
      <c r="J23" s="73">
        <f t="shared" si="2"/>
        <v>0</v>
      </c>
      <c r="K23" s="130"/>
      <c r="L23" s="110"/>
      <c r="M23" s="127"/>
      <c r="N23" s="404"/>
      <c r="O23" s="107"/>
      <c r="P23" s="107"/>
      <c r="Q23" s="127"/>
      <c r="R23" s="127"/>
      <c r="S23" s="127"/>
    </row>
    <row r="24" spans="1:20" ht="15" customHeight="1">
      <c r="A24" s="80"/>
      <c r="B24" s="62" t="s">
        <v>49</v>
      </c>
      <c r="C24" s="63"/>
      <c r="D24" s="69" t="s">
        <v>50</v>
      </c>
      <c r="E24" s="78"/>
      <c r="F24" s="71"/>
      <c r="G24" s="79" t="s">
        <v>46</v>
      </c>
      <c r="H24" s="73"/>
      <c r="I24" s="73"/>
      <c r="J24" s="73">
        <f t="shared" si="2"/>
        <v>0</v>
      </c>
      <c r="K24" s="130"/>
      <c r="L24" s="110"/>
      <c r="M24" s="127"/>
      <c r="N24" s="404"/>
      <c r="O24" s="107"/>
      <c r="P24" s="107"/>
      <c r="Q24" s="127"/>
      <c r="R24" s="127"/>
      <c r="S24" s="127"/>
    </row>
    <row r="25" spans="1:20" ht="15" customHeight="1">
      <c r="A25" s="80"/>
      <c r="B25" s="62" t="s">
        <v>51</v>
      </c>
      <c r="C25" s="63"/>
      <c r="D25" s="74" t="s">
        <v>52</v>
      </c>
      <c r="E25" s="78"/>
      <c r="F25" s="71"/>
      <c r="G25" s="79" t="s">
        <v>53</v>
      </c>
      <c r="H25" s="73"/>
      <c r="I25" s="73"/>
      <c r="J25" s="73">
        <f t="shared" si="2"/>
        <v>0</v>
      </c>
      <c r="K25" s="130"/>
      <c r="L25" s="110"/>
      <c r="M25" s="127"/>
      <c r="N25" s="404"/>
      <c r="O25" s="107"/>
      <c r="P25" s="107"/>
      <c r="Q25" s="127"/>
      <c r="R25" s="127"/>
      <c r="S25" s="127"/>
    </row>
    <row r="26" spans="1:20" ht="15" customHeight="1">
      <c r="A26" s="80"/>
      <c r="B26" s="62" t="s">
        <v>54</v>
      </c>
      <c r="C26" s="63"/>
      <c r="D26" s="69" t="s">
        <v>55</v>
      </c>
      <c r="E26" s="78"/>
      <c r="F26" s="71"/>
      <c r="G26" s="79" t="s">
        <v>53</v>
      </c>
      <c r="H26" s="73"/>
      <c r="I26" s="73"/>
      <c r="J26" s="73">
        <f t="shared" si="2"/>
        <v>0</v>
      </c>
      <c r="K26" s="130"/>
      <c r="L26" s="110"/>
      <c r="M26" s="127"/>
      <c r="N26" s="404"/>
      <c r="O26" s="107"/>
      <c r="P26" s="107"/>
      <c r="Q26" s="127"/>
      <c r="R26" s="127"/>
      <c r="S26" s="127"/>
    </row>
    <row r="27" spans="1:20" ht="15" customHeight="1">
      <c r="A27" s="80"/>
      <c r="B27" s="62" t="s">
        <v>56</v>
      </c>
      <c r="C27" s="63"/>
      <c r="D27" s="69" t="s">
        <v>57</v>
      </c>
      <c r="E27" s="70"/>
      <c r="F27" s="71"/>
      <c r="G27" s="79" t="s">
        <v>53</v>
      </c>
      <c r="H27" s="73"/>
      <c r="I27" s="73"/>
      <c r="J27" s="73">
        <f t="shared" si="2"/>
        <v>0</v>
      </c>
      <c r="K27" s="130"/>
      <c r="L27" s="110"/>
      <c r="M27" s="127"/>
      <c r="N27" s="404"/>
      <c r="O27" s="107"/>
      <c r="P27" s="107"/>
      <c r="Q27" s="127"/>
      <c r="R27" s="127"/>
      <c r="S27" s="127"/>
    </row>
    <row r="28" spans="1:20" ht="15" customHeight="1">
      <c r="A28" s="80"/>
      <c r="B28" s="62" t="s">
        <v>58</v>
      </c>
      <c r="C28" s="63"/>
      <c r="D28" s="69" t="s">
        <v>59</v>
      </c>
      <c r="E28" s="78"/>
      <c r="F28" s="71"/>
      <c r="G28" s="79" t="s">
        <v>53</v>
      </c>
      <c r="H28" s="73"/>
      <c r="I28" s="73"/>
      <c r="J28" s="73">
        <f t="shared" si="2"/>
        <v>0</v>
      </c>
      <c r="K28" s="130"/>
      <c r="L28" s="110"/>
      <c r="M28" s="127"/>
      <c r="N28" s="404"/>
      <c r="O28" s="107"/>
      <c r="P28" s="107"/>
      <c r="Q28" s="127"/>
      <c r="R28" s="127"/>
      <c r="S28" s="127"/>
    </row>
    <row r="29" spans="1:20" ht="15" customHeight="1">
      <c r="A29" s="80"/>
      <c r="B29" s="62" t="s">
        <v>60</v>
      </c>
      <c r="C29" s="63"/>
      <c r="D29" s="69" t="s">
        <v>61</v>
      </c>
      <c r="E29" s="78"/>
      <c r="F29" s="71"/>
      <c r="G29" s="79" t="s">
        <v>53</v>
      </c>
      <c r="H29" s="73"/>
      <c r="I29" s="73"/>
      <c r="J29" s="73">
        <f t="shared" si="2"/>
        <v>0</v>
      </c>
      <c r="K29" s="130"/>
      <c r="L29" s="110"/>
      <c r="M29" s="127"/>
      <c r="N29" s="404"/>
      <c r="O29" s="107"/>
      <c r="P29" s="107"/>
      <c r="Q29" s="127"/>
      <c r="R29" s="127"/>
      <c r="S29" s="127"/>
    </row>
    <row r="30" spans="1:20" ht="15" customHeight="1">
      <c r="A30" s="31"/>
      <c r="B30" s="56" t="s">
        <v>62</v>
      </c>
      <c r="C30" s="81" t="s">
        <v>63</v>
      </c>
      <c r="D30" s="59"/>
      <c r="E30" s="59"/>
      <c r="F30" s="60"/>
      <c r="G30" s="60"/>
      <c r="H30" s="61"/>
      <c r="I30" s="61"/>
      <c r="J30" s="61"/>
      <c r="K30" s="122">
        <f>SUM(J31:J33)</f>
        <v>0</v>
      </c>
      <c r="L30" s="110"/>
      <c r="M30" s="123">
        <f>SUM(M31:M33)</f>
        <v>0</v>
      </c>
      <c r="N30" s="408"/>
      <c r="O30" s="128"/>
      <c r="P30" s="128"/>
      <c r="Q30" s="419"/>
      <c r="R30" s="420"/>
      <c r="S30" s="421"/>
    </row>
    <row r="31" spans="1:20" ht="15" customHeight="1">
      <c r="A31" s="31"/>
      <c r="B31" s="62" t="s">
        <v>64</v>
      </c>
      <c r="C31" s="63"/>
      <c r="D31" s="64" t="s">
        <v>65</v>
      </c>
      <c r="E31" s="65"/>
      <c r="F31" s="66"/>
      <c r="G31" s="67" t="s">
        <v>46</v>
      </c>
      <c r="H31" s="68"/>
      <c r="I31" s="68"/>
      <c r="J31" s="68">
        <f t="shared" ref="J31:J33" si="3">SUM(H31*I31)</f>
        <v>0</v>
      </c>
      <c r="K31" s="126"/>
      <c r="L31" s="110"/>
      <c r="M31" s="127"/>
      <c r="N31" s="404"/>
      <c r="O31" s="107"/>
      <c r="P31" s="107"/>
      <c r="Q31" s="127"/>
      <c r="R31" s="127"/>
      <c r="S31" s="127"/>
    </row>
    <row r="32" spans="1:20" ht="15" customHeight="1">
      <c r="A32" s="31"/>
      <c r="B32" s="62" t="s">
        <v>66</v>
      </c>
      <c r="C32" s="63"/>
      <c r="D32" s="69" t="s">
        <v>67</v>
      </c>
      <c r="E32" s="78"/>
      <c r="F32" s="71"/>
      <c r="G32" s="79" t="s">
        <v>46</v>
      </c>
      <c r="H32" s="73"/>
      <c r="I32" s="73"/>
      <c r="J32" s="73">
        <f t="shared" ref="J32" si="4">SUM(H32*I32)</f>
        <v>0</v>
      </c>
      <c r="K32" s="130"/>
      <c r="L32" s="110"/>
      <c r="M32" s="127"/>
      <c r="N32" s="404"/>
      <c r="O32" s="107"/>
      <c r="P32" s="107"/>
      <c r="Q32" s="127"/>
      <c r="R32" s="127"/>
      <c r="S32" s="127"/>
    </row>
    <row r="33" spans="1:19" ht="15" customHeight="1">
      <c r="A33" s="31"/>
      <c r="B33" s="62" t="s">
        <v>68</v>
      </c>
      <c r="C33" s="63"/>
      <c r="D33" s="74" t="s">
        <v>69</v>
      </c>
      <c r="E33" s="78"/>
      <c r="F33" s="71"/>
      <c r="G33" s="79" t="s">
        <v>46</v>
      </c>
      <c r="H33" s="73"/>
      <c r="I33" s="73"/>
      <c r="J33" s="73">
        <f t="shared" si="3"/>
        <v>0</v>
      </c>
      <c r="K33" s="130"/>
      <c r="L33" s="110"/>
      <c r="M33" s="127"/>
      <c r="N33" s="404"/>
      <c r="O33" s="107"/>
      <c r="P33" s="107"/>
      <c r="Q33" s="127"/>
      <c r="R33" s="127"/>
      <c r="S33" s="127"/>
    </row>
    <row r="34" spans="1:19" ht="15" customHeight="1">
      <c r="A34" s="31"/>
      <c r="B34" s="56" t="s">
        <v>70</v>
      </c>
      <c r="C34" s="57" t="s">
        <v>71</v>
      </c>
      <c r="D34" s="59"/>
      <c r="E34" s="59"/>
      <c r="F34" s="60"/>
      <c r="G34" s="60"/>
      <c r="H34" s="61"/>
      <c r="I34" s="61"/>
      <c r="J34" s="61"/>
      <c r="K34" s="122">
        <f>SUM(J35:J36)</f>
        <v>0</v>
      </c>
      <c r="L34" s="110"/>
      <c r="M34" s="123">
        <f>SUM(M35:M36)</f>
        <v>0</v>
      </c>
      <c r="N34" s="408"/>
      <c r="O34" s="128"/>
      <c r="P34" s="128"/>
      <c r="Q34" s="419"/>
      <c r="R34" s="420"/>
      <c r="S34" s="421"/>
    </row>
    <row r="35" spans="1:19" ht="15" customHeight="1">
      <c r="A35" s="31"/>
      <c r="B35" s="62" t="s">
        <v>72</v>
      </c>
      <c r="C35" s="63"/>
      <c r="D35" s="64" t="s">
        <v>73</v>
      </c>
      <c r="E35" s="65"/>
      <c r="F35" s="66"/>
      <c r="G35" s="67" t="s">
        <v>46</v>
      </c>
      <c r="H35" s="68"/>
      <c r="I35" s="68"/>
      <c r="J35" s="68">
        <f t="shared" ref="J35:J36" si="5">SUM(H35*I35)</f>
        <v>0</v>
      </c>
      <c r="K35" s="126"/>
      <c r="L35" s="110"/>
      <c r="M35" s="127"/>
      <c r="N35" s="404"/>
      <c r="O35" s="107"/>
      <c r="P35" s="107"/>
      <c r="Q35" s="127"/>
      <c r="R35" s="127"/>
      <c r="S35" s="127"/>
    </row>
    <row r="36" spans="1:19" ht="15" customHeight="1">
      <c r="A36" s="31"/>
      <c r="B36" s="62" t="s">
        <v>74</v>
      </c>
      <c r="C36" s="63"/>
      <c r="D36" s="69" t="s">
        <v>75</v>
      </c>
      <c r="E36" s="78"/>
      <c r="F36" s="71"/>
      <c r="G36" s="79" t="s">
        <v>46</v>
      </c>
      <c r="H36" s="73"/>
      <c r="I36" s="73"/>
      <c r="J36" s="73">
        <f t="shared" si="5"/>
        <v>0</v>
      </c>
      <c r="K36" s="130"/>
      <c r="L36" s="110"/>
      <c r="M36" s="127"/>
      <c r="N36" s="404"/>
      <c r="O36" s="107"/>
      <c r="P36" s="107"/>
      <c r="Q36" s="127"/>
      <c r="R36" s="127"/>
      <c r="S36" s="127"/>
    </row>
    <row r="37" spans="1:19" ht="15" customHeight="1">
      <c r="A37" s="31"/>
      <c r="B37" s="56" t="s">
        <v>76</v>
      </c>
      <c r="C37" s="82" t="s">
        <v>77</v>
      </c>
      <c r="D37" s="59"/>
      <c r="E37" s="59"/>
      <c r="F37" s="60"/>
      <c r="G37" s="60"/>
      <c r="H37" s="61"/>
      <c r="I37" s="61"/>
      <c r="J37" s="61"/>
      <c r="K37" s="122">
        <f>SUM(J38:J38)</f>
        <v>0</v>
      </c>
      <c r="L37" s="110"/>
      <c r="M37" s="123">
        <f>SUM(M38:M38)</f>
        <v>0</v>
      </c>
      <c r="N37" s="408"/>
      <c r="O37" s="128"/>
      <c r="P37" s="128"/>
      <c r="Q37" s="419"/>
      <c r="R37" s="420"/>
      <c r="S37" s="421"/>
    </row>
    <row r="38" spans="1:19" ht="15" customHeight="1">
      <c r="A38" s="31"/>
      <c r="B38" s="62" t="s">
        <v>78</v>
      </c>
      <c r="C38" s="63"/>
      <c r="D38" s="69" t="s">
        <v>79</v>
      </c>
      <c r="E38" s="78"/>
      <c r="F38" s="71"/>
      <c r="G38" s="79" t="s">
        <v>46</v>
      </c>
      <c r="H38" s="73"/>
      <c r="I38" s="73"/>
      <c r="J38" s="73">
        <f t="shared" ref="J38" si="6">SUM(H38*I38)</f>
        <v>0</v>
      </c>
      <c r="K38" s="130"/>
      <c r="L38" s="110"/>
      <c r="M38" s="127"/>
      <c r="N38" s="404"/>
      <c r="O38" s="107"/>
      <c r="P38" s="107"/>
      <c r="Q38" s="127"/>
      <c r="R38" s="127"/>
      <c r="S38" s="127"/>
    </row>
    <row r="39" spans="1:19" ht="15" customHeight="1">
      <c r="A39" s="31"/>
      <c r="B39" s="56" t="s">
        <v>80</v>
      </c>
      <c r="C39" s="83" t="s">
        <v>81</v>
      </c>
      <c r="D39" s="84"/>
      <c r="E39" s="85"/>
      <c r="F39" s="86"/>
      <c r="G39" s="86"/>
      <c r="H39" s="87"/>
      <c r="I39" s="87"/>
      <c r="J39" s="87"/>
      <c r="K39" s="136">
        <f>SUM(J40:J41)</f>
        <v>0</v>
      </c>
      <c r="L39" s="110"/>
      <c r="M39" s="123">
        <f>SUM(M40:M41)</f>
        <v>0</v>
      </c>
      <c r="N39" s="408"/>
      <c r="O39" s="128"/>
      <c r="P39" s="128"/>
      <c r="Q39" s="419"/>
      <c r="R39" s="420"/>
      <c r="S39" s="421"/>
    </row>
    <row r="40" spans="1:19" ht="15" customHeight="1">
      <c r="A40" s="31"/>
      <c r="B40" s="62" t="s">
        <v>82</v>
      </c>
      <c r="C40" s="88"/>
      <c r="D40" s="89" t="s">
        <v>83</v>
      </c>
      <c r="E40" s="90"/>
      <c r="F40" s="91"/>
      <c r="G40" s="91" t="s">
        <v>41</v>
      </c>
      <c r="H40" s="92"/>
      <c r="I40" s="92"/>
      <c r="J40" s="137">
        <f t="shared" ref="J40:J41" si="7">SUM(H40*I40)</f>
        <v>0</v>
      </c>
      <c r="K40" s="131"/>
      <c r="L40" s="110"/>
      <c r="M40" s="127"/>
      <c r="N40" s="404"/>
      <c r="O40" s="107"/>
      <c r="P40" s="107"/>
      <c r="Q40" s="127"/>
      <c r="R40" s="127"/>
      <c r="S40" s="127"/>
    </row>
    <row r="41" spans="1:19" ht="15" customHeight="1">
      <c r="A41" s="31"/>
      <c r="B41" s="62" t="s">
        <v>84</v>
      </c>
      <c r="C41" s="88"/>
      <c r="D41" s="89" t="s">
        <v>85</v>
      </c>
      <c r="E41" s="90"/>
      <c r="F41" s="91"/>
      <c r="G41" s="91" t="s">
        <v>34</v>
      </c>
      <c r="H41" s="92"/>
      <c r="I41" s="92"/>
      <c r="J41" s="137">
        <f t="shared" si="7"/>
        <v>0</v>
      </c>
      <c r="K41" s="131"/>
      <c r="L41" s="110"/>
      <c r="M41" s="127"/>
      <c r="N41" s="404"/>
      <c r="O41" s="107"/>
      <c r="P41" s="107"/>
      <c r="Q41" s="127"/>
      <c r="R41" s="127"/>
      <c r="S41" s="127"/>
    </row>
    <row r="42" spans="1:19" ht="15" customHeight="1">
      <c r="A42" s="31"/>
      <c r="B42" s="56" t="s">
        <v>86</v>
      </c>
      <c r="C42" s="57" t="s">
        <v>87</v>
      </c>
      <c r="D42" s="59"/>
      <c r="E42" s="158"/>
      <c r="F42" s="60"/>
      <c r="G42" s="60"/>
      <c r="H42" s="61"/>
      <c r="I42" s="61"/>
      <c r="J42" s="61"/>
      <c r="K42" s="122">
        <f>SUM(J43:J45)</f>
        <v>0</v>
      </c>
      <c r="L42" s="110"/>
      <c r="M42" s="123">
        <f>SUM(M43:M45)</f>
        <v>0</v>
      </c>
      <c r="N42" s="408"/>
      <c r="O42" s="128"/>
      <c r="P42" s="128"/>
      <c r="Q42" s="419"/>
      <c r="R42" s="420"/>
      <c r="S42" s="421"/>
    </row>
    <row r="43" spans="1:19" ht="15" customHeight="1">
      <c r="A43" s="31"/>
      <c r="B43" s="62" t="s">
        <v>88</v>
      </c>
      <c r="C43" s="63"/>
      <c r="D43" s="64" t="s">
        <v>89</v>
      </c>
      <c r="E43" s="77" t="s">
        <v>90</v>
      </c>
      <c r="F43" s="66"/>
      <c r="G43" s="67" t="s">
        <v>53</v>
      </c>
      <c r="H43" s="68"/>
      <c r="I43" s="68"/>
      <c r="J43" s="68">
        <f t="shared" ref="J43:J45" si="8">SUM(H43*I43)</f>
        <v>0</v>
      </c>
      <c r="K43" s="126"/>
      <c r="L43" s="110"/>
      <c r="M43" s="127"/>
      <c r="N43" s="404"/>
      <c r="O43" s="107"/>
      <c r="P43" s="107"/>
      <c r="Q43" s="127"/>
      <c r="R43" s="127"/>
      <c r="S43" s="127"/>
    </row>
    <row r="44" spans="1:19" ht="15" customHeight="1">
      <c r="A44" s="31"/>
      <c r="B44" s="62" t="s">
        <v>91</v>
      </c>
      <c r="C44" s="63"/>
      <c r="D44" s="69" t="s">
        <v>92</v>
      </c>
      <c r="E44" s="77" t="s">
        <v>90</v>
      </c>
      <c r="F44" s="71"/>
      <c r="G44" s="79" t="s">
        <v>53</v>
      </c>
      <c r="H44" s="73"/>
      <c r="I44" s="73"/>
      <c r="J44" s="73">
        <f t="shared" si="8"/>
        <v>0</v>
      </c>
      <c r="K44" s="130"/>
      <c r="L44" s="110"/>
      <c r="M44" s="127"/>
      <c r="N44" s="404"/>
      <c r="O44" s="107"/>
      <c r="P44" s="107"/>
      <c r="Q44" s="127"/>
      <c r="R44" s="127"/>
      <c r="S44" s="127"/>
    </row>
    <row r="45" spans="1:19" ht="15" customHeight="1">
      <c r="A45" s="31"/>
      <c r="B45" s="62" t="s">
        <v>93</v>
      </c>
      <c r="C45" s="63"/>
      <c r="D45" s="69" t="s">
        <v>92</v>
      </c>
      <c r="E45" s="77" t="s">
        <v>90</v>
      </c>
      <c r="F45" s="71"/>
      <c r="G45" s="79" t="s">
        <v>53</v>
      </c>
      <c r="H45" s="73"/>
      <c r="I45" s="73"/>
      <c r="J45" s="73">
        <f t="shared" si="8"/>
        <v>0</v>
      </c>
      <c r="K45" s="130"/>
      <c r="L45" s="110"/>
      <c r="M45" s="127"/>
      <c r="N45" s="404"/>
      <c r="O45" s="107"/>
      <c r="P45" s="107"/>
      <c r="Q45" s="127"/>
      <c r="R45" s="127"/>
      <c r="S45" s="127"/>
    </row>
    <row r="46" spans="1:19" ht="15" customHeight="1">
      <c r="A46" s="31"/>
      <c r="B46" s="56" t="s">
        <v>94</v>
      </c>
      <c r="C46" s="81" t="s">
        <v>95</v>
      </c>
      <c r="D46" s="59"/>
      <c r="E46" s="400"/>
      <c r="F46" s="60"/>
      <c r="G46" s="60"/>
      <c r="H46" s="61"/>
      <c r="I46" s="61"/>
      <c r="J46" s="61"/>
      <c r="K46" s="122">
        <f>SUM(J47:J47)</f>
        <v>0</v>
      </c>
      <c r="L46" s="110"/>
      <c r="M46" s="123">
        <f>SUM(M47:M47)</f>
        <v>0</v>
      </c>
      <c r="N46" s="408"/>
      <c r="O46" s="128"/>
      <c r="P46" s="128"/>
      <c r="Q46" s="419"/>
      <c r="R46" s="420"/>
      <c r="S46" s="421"/>
    </row>
    <row r="47" spans="1:19" ht="15" customHeight="1">
      <c r="A47" s="31"/>
      <c r="B47" s="62" t="s">
        <v>96</v>
      </c>
      <c r="C47" s="63"/>
      <c r="D47" s="64" t="s">
        <v>97</v>
      </c>
      <c r="E47" s="77" t="s">
        <v>90</v>
      </c>
      <c r="F47" s="66"/>
      <c r="G47" s="67" t="s">
        <v>53</v>
      </c>
      <c r="H47" s="68"/>
      <c r="I47" s="68"/>
      <c r="J47" s="68">
        <f>SUM(H47*I47)</f>
        <v>0</v>
      </c>
      <c r="K47" s="126"/>
      <c r="L47" s="110"/>
      <c r="M47" s="127"/>
      <c r="N47" s="404"/>
      <c r="O47" s="107"/>
      <c r="P47" s="107"/>
      <c r="Q47" s="127"/>
      <c r="R47" s="127"/>
      <c r="S47" s="127"/>
    </row>
    <row r="48" spans="1:19" ht="15" customHeight="1">
      <c r="A48" s="31"/>
      <c r="B48" s="56" t="s">
        <v>98</v>
      </c>
      <c r="C48" s="81" t="s">
        <v>99</v>
      </c>
      <c r="D48" s="59"/>
      <c r="E48" s="59"/>
      <c r="F48" s="60"/>
      <c r="G48" s="60"/>
      <c r="H48" s="61"/>
      <c r="I48" s="61"/>
      <c r="J48" s="61"/>
      <c r="K48" s="122">
        <f>SUM(J49:J50)</f>
        <v>0</v>
      </c>
      <c r="L48" s="110"/>
      <c r="M48" s="123">
        <f>SUM(M49:M50)</f>
        <v>0</v>
      </c>
      <c r="N48" s="408"/>
      <c r="O48" s="128"/>
      <c r="P48" s="128"/>
      <c r="Q48" s="419"/>
      <c r="R48" s="420"/>
      <c r="S48" s="421"/>
    </row>
    <row r="49" spans="1:19" ht="15" customHeight="1">
      <c r="A49" s="31"/>
      <c r="B49" s="62" t="s">
        <v>100</v>
      </c>
      <c r="C49" s="63"/>
      <c r="D49" s="64" t="s">
        <v>101</v>
      </c>
      <c r="E49" s="65"/>
      <c r="F49" s="66"/>
      <c r="G49" s="67" t="s">
        <v>53</v>
      </c>
      <c r="H49" s="68"/>
      <c r="I49" s="68"/>
      <c r="J49" s="68">
        <f t="shared" ref="J49:J50" si="9">SUM(H49*I49)</f>
        <v>0</v>
      </c>
      <c r="K49" s="126"/>
      <c r="L49" s="110"/>
      <c r="M49" s="127"/>
      <c r="N49" s="404"/>
      <c r="O49" s="107"/>
      <c r="P49" s="107"/>
      <c r="Q49" s="127"/>
      <c r="R49" s="127"/>
      <c r="S49" s="127"/>
    </row>
    <row r="50" spans="1:19" ht="15" customHeight="1">
      <c r="A50" s="31"/>
      <c r="B50" s="62" t="s">
        <v>102</v>
      </c>
      <c r="C50" s="63"/>
      <c r="D50" s="69" t="s">
        <v>103</v>
      </c>
      <c r="E50" s="78"/>
      <c r="F50" s="71"/>
      <c r="G50" s="79" t="s">
        <v>53</v>
      </c>
      <c r="H50" s="73"/>
      <c r="I50" s="73"/>
      <c r="J50" s="73">
        <f t="shared" si="9"/>
        <v>0</v>
      </c>
      <c r="K50" s="130"/>
      <c r="L50" s="110"/>
      <c r="M50" s="127"/>
      <c r="N50" s="404"/>
      <c r="O50" s="107"/>
      <c r="P50" s="107"/>
      <c r="Q50" s="127"/>
      <c r="R50" s="127"/>
      <c r="S50" s="127"/>
    </row>
    <row r="51" spans="1:19" ht="15" customHeight="1">
      <c r="A51" s="31"/>
      <c r="B51" s="56" t="s">
        <v>104</v>
      </c>
      <c r="C51" s="81" t="s">
        <v>105</v>
      </c>
      <c r="D51" s="59"/>
      <c r="E51" s="59"/>
      <c r="F51" s="60"/>
      <c r="G51" s="60"/>
      <c r="H51" s="61"/>
      <c r="I51" s="61"/>
      <c r="J51" s="61"/>
      <c r="K51" s="122">
        <f>SUM(J52:J54)</f>
        <v>0</v>
      </c>
      <c r="L51" s="110"/>
      <c r="M51" s="123">
        <f>SUM(M52:M54)</f>
        <v>0</v>
      </c>
      <c r="N51" s="408"/>
      <c r="O51" s="128"/>
      <c r="P51" s="128"/>
      <c r="Q51" s="419"/>
      <c r="R51" s="420"/>
      <c r="S51" s="421"/>
    </row>
    <row r="52" spans="1:19" ht="15" customHeight="1">
      <c r="A52" s="31"/>
      <c r="B52" s="62" t="s">
        <v>106</v>
      </c>
      <c r="C52" s="63" t="s">
        <v>107</v>
      </c>
      <c r="D52" s="64" t="s">
        <v>108</v>
      </c>
      <c r="E52" s="65"/>
      <c r="F52" s="66"/>
      <c r="G52" s="67" t="s">
        <v>53</v>
      </c>
      <c r="H52" s="68"/>
      <c r="I52" s="68"/>
      <c r="J52" s="68">
        <f t="shared" ref="J52:J54" si="10">SUM(H52*I52)</f>
        <v>0</v>
      </c>
      <c r="K52" s="126"/>
      <c r="L52" s="110"/>
      <c r="M52" s="127"/>
      <c r="N52" s="404"/>
      <c r="O52" s="107"/>
      <c r="P52" s="107"/>
      <c r="Q52" s="127"/>
      <c r="R52" s="127"/>
      <c r="S52" s="127"/>
    </row>
    <row r="53" spans="1:19" ht="15" customHeight="1">
      <c r="A53" s="31"/>
      <c r="B53" s="62" t="s">
        <v>109</v>
      </c>
      <c r="C53" s="63"/>
      <c r="D53" s="69" t="s">
        <v>110</v>
      </c>
      <c r="E53" s="78"/>
      <c r="F53" s="71"/>
      <c r="G53" s="79" t="s">
        <v>53</v>
      </c>
      <c r="H53" s="73"/>
      <c r="I53" s="73"/>
      <c r="J53" s="73">
        <f t="shared" si="10"/>
        <v>0</v>
      </c>
      <c r="K53" s="130"/>
      <c r="L53" s="110"/>
      <c r="M53" s="127"/>
      <c r="N53" s="404"/>
      <c r="O53" s="107"/>
      <c r="P53" s="107"/>
      <c r="Q53" s="127"/>
      <c r="R53" s="127"/>
      <c r="S53" s="127"/>
    </row>
    <row r="54" spans="1:19" ht="15" customHeight="1">
      <c r="A54" s="31"/>
      <c r="B54" s="62" t="s">
        <v>111</v>
      </c>
      <c r="C54" s="63"/>
      <c r="D54" s="69" t="s">
        <v>112</v>
      </c>
      <c r="E54" s="78"/>
      <c r="F54" s="71"/>
      <c r="G54" s="79" t="s">
        <v>53</v>
      </c>
      <c r="H54" s="73"/>
      <c r="I54" s="73"/>
      <c r="J54" s="73">
        <f t="shared" si="10"/>
        <v>0</v>
      </c>
      <c r="K54" s="130"/>
      <c r="L54" s="110"/>
      <c r="M54" s="127"/>
      <c r="N54" s="404"/>
      <c r="O54" s="107"/>
      <c r="P54" s="107"/>
      <c r="Q54" s="127"/>
      <c r="R54" s="127"/>
      <c r="S54" s="127"/>
    </row>
    <row r="55" spans="1:19" ht="15" customHeight="1">
      <c r="A55" s="31"/>
      <c r="B55" s="56" t="s">
        <v>113</v>
      </c>
      <c r="C55" s="93" t="s">
        <v>114</v>
      </c>
      <c r="D55" s="59"/>
      <c r="E55" s="85"/>
      <c r="F55" s="60"/>
      <c r="G55" s="60"/>
      <c r="H55" s="61"/>
      <c r="I55" s="61"/>
      <c r="J55" s="61"/>
      <c r="K55" s="122">
        <f>SUM(J56:J65)</f>
        <v>0</v>
      </c>
      <c r="L55" s="110"/>
      <c r="M55" s="123">
        <f>SUM(M56:M65)</f>
        <v>0</v>
      </c>
      <c r="N55" s="408"/>
      <c r="O55" s="128"/>
      <c r="P55" s="128"/>
      <c r="Q55" s="419"/>
      <c r="R55" s="420"/>
      <c r="S55" s="421"/>
    </row>
    <row r="56" spans="1:19" ht="15" customHeight="1">
      <c r="A56" s="31"/>
      <c r="B56" s="94" t="s">
        <v>115</v>
      </c>
      <c r="C56" s="95" t="s">
        <v>116</v>
      </c>
      <c r="D56" s="69" t="s">
        <v>117</v>
      </c>
      <c r="E56" s="78"/>
      <c r="F56" s="71"/>
      <c r="G56" s="79" t="s">
        <v>53</v>
      </c>
      <c r="H56" s="73"/>
      <c r="I56" s="73"/>
      <c r="J56" s="73">
        <f t="shared" ref="J56:J65" si="11">SUM(H56*I56)</f>
        <v>0</v>
      </c>
      <c r="K56" s="130"/>
      <c r="L56" s="110"/>
      <c r="M56" s="127"/>
      <c r="N56" s="404"/>
      <c r="O56" s="107"/>
      <c r="P56" s="107"/>
      <c r="Q56" s="127"/>
      <c r="R56" s="127"/>
      <c r="S56" s="127"/>
    </row>
    <row r="57" spans="1:19" ht="15" customHeight="1">
      <c r="A57" s="31"/>
      <c r="B57" s="94" t="s">
        <v>118</v>
      </c>
      <c r="C57" s="95" t="s">
        <v>119</v>
      </c>
      <c r="D57" s="96" t="s">
        <v>120</v>
      </c>
      <c r="E57" s="77" t="s">
        <v>90</v>
      </c>
      <c r="F57" s="79"/>
      <c r="G57" s="79" t="s">
        <v>53</v>
      </c>
      <c r="H57" s="73"/>
      <c r="I57" s="73"/>
      <c r="J57" s="73">
        <f t="shared" si="11"/>
        <v>0</v>
      </c>
      <c r="K57" s="130"/>
      <c r="L57" s="110"/>
      <c r="M57" s="127"/>
      <c r="N57" s="404"/>
      <c r="O57" s="107"/>
      <c r="P57" s="107"/>
      <c r="Q57" s="127"/>
      <c r="R57" s="127"/>
      <c r="S57" s="127"/>
    </row>
    <row r="58" spans="1:19" ht="15" customHeight="1">
      <c r="A58" s="31"/>
      <c r="B58" s="94" t="s">
        <v>121</v>
      </c>
      <c r="C58" s="97"/>
      <c r="D58" s="69" t="s">
        <v>122</v>
      </c>
      <c r="E58" s="70"/>
      <c r="F58" s="71"/>
      <c r="G58" s="79" t="s">
        <v>53</v>
      </c>
      <c r="H58" s="73"/>
      <c r="I58" s="73"/>
      <c r="J58" s="73">
        <f t="shared" si="11"/>
        <v>0</v>
      </c>
      <c r="K58" s="130"/>
      <c r="L58" s="110"/>
      <c r="M58" s="127"/>
      <c r="N58" s="404"/>
      <c r="O58" s="107"/>
      <c r="P58" s="107"/>
      <c r="Q58" s="127"/>
      <c r="R58" s="127"/>
      <c r="S58" s="127"/>
    </row>
    <row r="59" spans="1:19" ht="15" customHeight="1">
      <c r="A59" s="31"/>
      <c r="B59" s="94" t="s">
        <v>123</v>
      </c>
      <c r="C59" s="98"/>
      <c r="D59" s="69" t="s">
        <v>124</v>
      </c>
      <c r="E59" s="70"/>
      <c r="F59" s="79"/>
      <c r="G59" s="79" t="s">
        <v>125</v>
      </c>
      <c r="H59" s="73"/>
      <c r="I59" s="73"/>
      <c r="J59" s="73">
        <f t="shared" si="11"/>
        <v>0</v>
      </c>
      <c r="K59" s="130"/>
      <c r="L59" s="110"/>
      <c r="M59" s="127"/>
      <c r="N59" s="404"/>
      <c r="O59" s="107"/>
      <c r="P59" s="107"/>
      <c r="Q59" s="127"/>
      <c r="R59" s="127"/>
      <c r="S59" s="127"/>
    </row>
    <row r="60" spans="1:19" ht="15" customHeight="1">
      <c r="A60" s="31"/>
      <c r="B60" s="94" t="s">
        <v>126</v>
      </c>
      <c r="C60" s="95" t="s">
        <v>127</v>
      </c>
      <c r="D60" s="96" t="s">
        <v>128</v>
      </c>
      <c r="E60" s="77" t="s">
        <v>90</v>
      </c>
      <c r="F60" s="79"/>
      <c r="G60" s="79" t="s">
        <v>53</v>
      </c>
      <c r="H60" s="73"/>
      <c r="I60" s="73"/>
      <c r="J60" s="73">
        <f t="shared" si="11"/>
        <v>0</v>
      </c>
      <c r="K60" s="130"/>
      <c r="L60" s="110"/>
      <c r="M60" s="127"/>
      <c r="N60" s="404"/>
      <c r="O60" s="107"/>
      <c r="P60" s="107"/>
      <c r="Q60" s="127"/>
      <c r="R60" s="127"/>
      <c r="S60" s="127"/>
    </row>
    <row r="61" spans="1:19" ht="15" customHeight="1">
      <c r="A61" s="31"/>
      <c r="B61" s="94" t="s">
        <v>129</v>
      </c>
      <c r="C61" s="100"/>
      <c r="D61" s="69" t="s">
        <v>130</v>
      </c>
      <c r="E61" s="70"/>
      <c r="F61" s="71"/>
      <c r="G61" s="72" t="s">
        <v>53</v>
      </c>
      <c r="H61" s="73"/>
      <c r="I61" s="73"/>
      <c r="J61" s="73">
        <f t="shared" si="11"/>
        <v>0</v>
      </c>
      <c r="K61" s="130"/>
      <c r="L61" s="110"/>
      <c r="M61" s="127"/>
      <c r="N61" s="404"/>
      <c r="O61" s="107"/>
      <c r="P61" s="107"/>
      <c r="Q61" s="127"/>
      <c r="R61" s="127"/>
      <c r="S61" s="127"/>
    </row>
    <row r="62" spans="1:19" ht="15" customHeight="1">
      <c r="A62" s="31"/>
      <c r="B62" s="94" t="s">
        <v>131</v>
      </c>
      <c r="C62" s="95" t="s">
        <v>132</v>
      </c>
      <c r="D62" s="96" t="s">
        <v>133</v>
      </c>
      <c r="E62" s="77" t="s">
        <v>90</v>
      </c>
      <c r="F62" s="79"/>
      <c r="G62" s="79" t="s">
        <v>53</v>
      </c>
      <c r="H62" s="73"/>
      <c r="I62" s="73"/>
      <c r="J62" s="73">
        <f t="shared" si="11"/>
        <v>0</v>
      </c>
      <c r="K62" s="130"/>
      <c r="L62" s="110"/>
      <c r="M62" s="127"/>
      <c r="N62" s="404"/>
      <c r="O62" s="107"/>
      <c r="P62" s="107"/>
      <c r="Q62" s="127"/>
      <c r="R62" s="127"/>
      <c r="S62" s="127"/>
    </row>
    <row r="63" spans="1:19" ht="15" customHeight="1">
      <c r="A63" s="31"/>
      <c r="B63" s="94" t="s">
        <v>134</v>
      </c>
      <c r="C63" s="100"/>
      <c r="D63" s="69" t="s">
        <v>135</v>
      </c>
      <c r="E63" s="70"/>
      <c r="F63" s="71"/>
      <c r="G63" s="72" t="s">
        <v>53</v>
      </c>
      <c r="H63" s="73"/>
      <c r="I63" s="73"/>
      <c r="J63" s="73">
        <f t="shared" si="11"/>
        <v>0</v>
      </c>
      <c r="K63" s="130"/>
      <c r="L63" s="110"/>
      <c r="M63" s="127"/>
      <c r="N63" s="404"/>
      <c r="O63" s="107"/>
      <c r="P63" s="107"/>
      <c r="Q63" s="127"/>
      <c r="R63" s="127"/>
      <c r="S63" s="127"/>
    </row>
    <row r="64" spans="1:19" ht="15" customHeight="1">
      <c r="A64" s="31"/>
      <c r="B64" s="94" t="s">
        <v>136</v>
      </c>
      <c r="C64" s="95" t="s">
        <v>137</v>
      </c>
      <c r="D64" s="96" t="s">
        <v>138</v>
      </c>
      <c r="E64" s="77" t="s">
        <v>90</v>
      </c>
      <c r="F64" s="79"/>
      <c r="G64" s="79" t="s">
        <v>125</v>
      </c>
      <c r="H64" s="73"/>
      <c r="I64" s="73"/>
      <c r="J64" s="73">
        <f t="shared" si="11"/>
        <v>0</v>
      </c>
      <c r="K64" s="130"/>
      <c r="L64" s="110"/>
      <c r="M64" s="127"/>
      <c r="N64" s="404"/>
      <c r="O64" s="107"/>
      <c r="P64" s="107"/>
      <c r="Q64" s="127"/>
      <c r="R64" s="127"/>
      <c r="S64" s="127"/>
    </row>
    <row r="65" spans="1:19" ht="15" customHeight="1">
      <c r="A65" s="31"/>
      <c r="B65" s="94" t="s">
        <v>139</v>
      </c>
      <c r="C65" s="153"/>
      <c r="D65" s="69" t="s">
        <v>140</v>
      </c>
      <c r="E65" s="70"/>
      <c r="F65" s="71"/>
      <c r="G65" s="72" t="s">
        <v>125</v>
      </c>
      <c r="H65" s="73"/>
      <c r="I65" s="73"/>
      <c r="J65" s="73">
        <f t="shared" si="11"/>
        <v>0</v>
      </c>
      <c r="K65" s="130"/>
      <c r="L65" s="110"/>
      <c r="M65" s="127"/>
      <c r="N65" s="404"/>
      <c r="O65" s="107"/>
      <c r="P65" s="107"/>
      <c r="Q65" s="127"/>
      <c r="R65" s="127"/>
      <c r="S65" s="127"/>
    </row>
    <row r="66" spans="1:19" ht="15" customHeight="1">
      <c r="A66" s="31"/>
      <c r="B66" s="56" t="s">
        <v>141</v>
      </c>
      <c r="C66" s="57" t="s">
        <v>142</v>
      </c>
      <c r="D66" s="59"/>
      <c r="E66" s="85"/>
      <c r="F66" s="60"/>
      <c r="G66" s="60"/>
      <c r="H66" s="61"/>
      <c r="I66" s="61"/>
      <c r="J66" s="61"/>
      <c r="K66" s="122">
        <f>SUM(J67:J68)</f>
        <v>0</v>
      </c>
      <c r="L66" s="110"/>
      <c r="M66" s="123">
        <f>SUM(M67:M68)</f>
        <v>0</v>
      </c>
      <c r="N66" s="408"/>
      <c r="O66" s="128"/>
      <c r="P66" s="128"/>
      <c r="Q66" s="419"/>
      <c r="R66" s="420"/>
      <c r="S66" s="421"/>
    </row>
    <row r="67" spans="1:19" ht="15" customHeight="1">
      <c r="A67" s="31"/>
      <c r="B67" s="62" t="s">
        <v>143</v>
      </c>
      <c r="C67" s="154"/>
      <c r="D67" s="96" t="s">
        <v>144</v>
      </c>
      <c r="E67" s="77" t="s">
        <v>90</v>
      </c>
      <c r="F67" s="79"/>
      <c r="G67" s="79" t="s">
        <v>53</v>
      </c>
      <c r="H67" s="73"/>
      <c r="I67" s="73"/>
      <c r="J67" s="73">
        <f t="shared" ref="J67:J68" si="12">SUM(H67*I67)</f>
        <v>0</v>
      </c>
      <c r="K67" s="130"/>
      <c r="L67" s="110"/>
      <c r="M67" s="127"/>
      <c r="N67" s="404"/>
      <c r="O67" s="107"/>
      <c r="P67" s="107"/>
      <c r="Q67" s="127"/>
      <c r="R67" s="127"/>
      <c r="S67" s="127"/>
    </row>
    <row r="68" spans="1:19" ht="15" customHeight="1">
      <c r="A68" s="31"/>
      <c r="B68" s="62" t="s">
        <v>145</v>
      </c>
      <c r="C68" s="63"/>
      <c r="D68" s="69" t="s">
        <v>146</v>
      </c>
      <c r="E68" s="70"/>
      <c r="F68" s="71"/>
      <c r="G68" s="79" t="s">
        <v>53</v>
      </c>
      <c r="H68" s="73"/>
      <c r="I68" s="73"/>
      <c r="J68" s="73">
        <f t="shared" si="12"/>
        <v>0</v>
      </c>
      <c r="K68" s="130"/>
      <c r="L68" s="110"/>
      <c r="M68" s="127"/>
      <c r="N68" s="404"/>
      <c r="O68" s="107"/>
      <c r="P68" s="107"/>
      <c r="Q68" s="127"/>
      <c r="R68" s="127"/>
      <c r="S68" s="127"/>
    </row>
    <row r="69" spans="1:19" ht="15" customHeight="1">
      <c r="A69" s="31"/>
      <c r="B69" s="56" t="s">
        <v>147</v>
      </c>
      <c r="C69" s="57" t="s">
        <v>148</v>
      </c>
      <c r="D69" s="59"/>
      <c r="E69" s="85"/>
      <c r="F69" s="60"/>
      <c r="G69" s="60"/>
      <c r="H69" s="61"/>
      <c r="I69" s="61"/>
      <c r="J69" s="61"/>
      <c r="K69" s="122">
        <f>SUM(J70:J70)</f>
        <v>0</v>
      </c>
      <c r="L69" s="110"/>
      <c r="M69" s="123">
        <f>SUM(M70:M70)</f>
        <v>0</v>
      </c>
      <c r="N69" s="408"/>
      <c r="O69" s="128"/>
      <c r="P69" s="128"/>
      <c r="Q69" s="419"/>
      <c r="R69" s="420"/>
      <c r="S69" s="421"/>
    </row>
    <row r="70" spans="1:19" ht="15" customHeight="1">
      <c r="A70" s="31"/>
      <c r="B70" s="62" t="s">
        <v>149</v>
      </c>
      <c r="C70" s="155" t="s">
        <v>150</v>
      </c>
      <c r="D70" s="156" t="s">
        <v>151</v>
      </c>
      <c r="E70" s="65"/>
      <c r="F70" s="66"/>
      <c r="G70" s="67" t="s">
        <v>41</v>
      </c>
      <c r="H70" s="68"/>
      <c r="I70" s="68"/>
      <c r="J70" s="68">
        <f>SUM(H70*I70)</f>
        <v>0</v>
      </c>
      <c r="K70" s="126"/>
      <c r="L70" s="110"/>
      <c r="M70" s="127"/>
      <c r="N70" s="404"/>
      <c r="O70" s="107"/>
      <c r="P70" s="107"/>
      <c r="Q70" s="127"/>
      <c r="R70" s="127"/>
      <c r="S70" s="127"/>
    </row>
    <row r="71" spans="1:19" ht="15" customHeight="1">
      <c r="A71" s="31"/>
      <c r="B71" s="56" t="s">
        <v>152</v>
      </c>
      <c r="C71" s="81" t="s">
        <v>153</v>
      </c>
      <c r="D71" s="157"/>
      <c r="E71" s="158"/>
      <c r="F71" s="159"/>
      <c r="G71" s="159"/>
      <c r="H71" s="160"/>
      <c r="I71" s="160"/>
      <c r="J71" s="160"/>
      <c r="K71" s="122">
        <f>SUM(J72:J82)</f>
        <v>0</v>
      </c>
      <c r="L71" s="110"/>
      <c r="M71" s="123">
        <f>SUM(M72:M82)</f>
        <v>0</v>
      </c>
      <c r="N71" s="408"/>
      <c r="O71" s="128"/>
      <c r="P71" s="128"/>
      <c r="Q71" s="419"/>
      <c r="R71" s="420"/>
      <c r="S71" s="421"/>
    </row>
    <row r="72" spans="1:19" ht="15" customHeight="1">
      <c r="A72" s="31"/>
      <c r="B72" s="62" t="s">
        <v>154</v>
      </c>
      <c r="C72" s="63" t="s">
        <v>155</v>
      </c>
      <c r="D72" s="5"/>
      <c r="E72" s="6"/>
      <c r="F72" s="6"/>
      <c r="G72" s="6"/>
      <c r="H72" s="161"/>
      <c r="I72" s="161"/>
      <c r="J72" s="226"/>
      <c r="K72" s="227"/>
      <c r="L72" s="110"/>
      <c r="M72" s="127"/>
      <c r="N72" s="404"/>
      <c r="O72" s="107"/>
      <c r="P72" s="107"/>
      <c r="Q72" s="127"/>
      <c r="R72" s="127"/>
      <c r="S72" s="127"/>
    </row>
    <row r="73" spans="1:19" ht="15" customHeight="1">
      <c r="A73" s="31"/>
      <c r="B73" s="62" t="s">
        <v>156</v>
      </c>
      <c r="C73" s="63"/>
      <c r="D73" s="69" t="s">
        <v>157</v>
      </c>
      <c r="E73" s="78"/>
      <c r="F73" s="71"/>
      <c r="G73" s="79" t="s">
        <v>53</v>
      </c>
      <c r="H73" s="73"/>
      <c r="I73" s="73"/>
      <c r="J73" s="73">
        <f t="shared" ref="J73:J74" si="13">SUM(H73*I73)</f>
        <v>0</v>
      </c>
      <c r="K73" s="130"/>
      <c r="L73" s="110"/>
      <c r="M73" s="127"/>
      <c r="N73" s="404"/>
      <c r="O73" s="107"/>
      <c r="P73" s="107"/>
      <c r="Q73" s="127"/>
      <c r="R73" s="127"/>
      <c r="S73" s="127"/>
    </row>
    <row r="74" spans="1:19" ht="15" customHeight="1">
      <c r="A74" s="31"/>
      <c r="B74" s="62" t="s">
        <v>158</v>
      </c>
      <c r="C74" s="63"/>
      <c r="D74" s="162" t="s">
        <v>159</v>
      </c>
      <c r="E74" s="163"/>
      <c r="F74" s="164"/>
      <c r="G74" s="165" t="s">
        <v>125</v>
      </c>
      <c r="H74" s="126"/>
      <c r="I74" s="126"/>
      <c r="J74" s="126">
        <f t="shared" si="13"/>
        <v>0</v>
      </c>
      <c r="K74" s="130"/>
      <c r="L74" s="110"/>
      <c r="M74" s="127"/>
      <c r="N74" s="404"/>
      <c r="O74" s="107"/>
      <c r="P74" s="107"/>
      <c r="Q74" s="127"/>
      <c r="R74" s="127"/>
      <c r="S74" s="127"/>
    </row>
    <row r="75" spans="1:19" ht="15" customHeight="1">
      <c r="A75" s="31"/>
      <c r="B75" s="62" t="s">
        <v>160</v>
      </c>
      <c r="C75" s="166" t="s">
        <v>161</v>
      </c>
      <c r="D75" s="167"/>
      <c r="E75" s="167"/>
      <c r="F75" s="168"/>
      <c r="G75" s="168"/>
      <c r="H75" s="169"/>
      <c r="I75" s="169"/>
      <c r="J75" s="228"/>
      <c r="K75" s="227"/>
      <c r="L75" s="110"/>
      <c r="M75" s="127"/>
      <c r="N75" s="404"/>
      <c r="O75" s="107"/>
      <c r="P75" s="107"/>
      <c r="Q75" s="127"/>
      <c r="R75" s="127"/>
      <c r="S75" s="127"/>
    </row>
    <row r="76" spans="1:19" ht="15" customHeight="1">
      <c r="A76" s="31"/>
      <c r="B76" s="62" t="s">
        <v>162</v>
      </c>
      <c r="C76" s="63"/>
      <c r="D76" s="69" t="s">
        <v>163</v>
      </c>
      <c r="E76" s="70"/>
      <c r="F76" s="71"/>
      <c r="G76" s="79" t="s">
        <v>125</v>
      </c>
      <c r="H76" s="73"/>
      <c r="I76" s="73"/>
      <c r="J76" s="73">
        <f t="shared" ref="J76:J81" si="14">SUM(H76*I76)</f>
        <v>0</v>
      </c>
      <c r="K76" s="130"/>
      <c r="L76" s="110"/>
      <c r="M76" s="127"/>
      <c r="N76" s="404"/>
      <c r="O76" s="107"/>
      <c r="P76" s="107"/>
      <c r="Q76" s="127"/>
      <c r="R76" s="127"/>
      <c r="S76" s="127"/>
    </row>
    <row r="77" spans="1:19" ht="15" customHeight="1">
      <c r="A77" s="31"/>
      <c r="B77" s="62" t="s">
        <v>164</v>
      </c>
      <c r="C77" s="63"/>
      <c r="D77" s="69" t="s">
        <v>165</v>
      </c>
      <c r="E77" s="78"/>
      <c r="F77" s="71"/>
      <c r="G77" s="79" t="s">
        <v>41</v>
      </c>
      <c r="H77" s="73"/>
      <c r="I77" s="73"/>
      <c r="J77" s="73">
        <f t="shared" si="14"/>
        <v>0</v>
      </c>
      <c r="K77" s="130"/>
      <c r="L77" s="110"/>
      <c r="M77" s="127"/>
      <c r="N77" s="404"/>
      <c r="O77" s="107"/>
      <c r="P77" s="107"/>
      <c r="Q77" s="127"/>
      <c r="R77" s="127"/>
      <c r="S77" s="127"/>
    </row>
    <row r="78" spans="1:19" ht="15" customHeight="1">
      <c r="A78" s="31"/>
      <c r="B78" s="62" t="s">
        <v>166</v>
      </c>
      <c r="C78" s="63"/>
      <c r="D78" s="69" t="s">
        <v>167</v>
      </c>
      <c r="E78" s="78"/>
      <c r="F78" s="71"/>
      <c r="G78" s="79" t="s">
        <v>125</v>
      </c>
      <c r="H78" s="73"/>
      <c r="I78" s="73"/>
      <c r="J78" s="73">
        <f t="shared" si="14"/>
        <v>0</v>
      </c>
      <c r="K78" s="130"/>
      <c r="L78" s="110"/>
      <c r="M78" s="127"/>
      <c r="N78" s="404"/>
      <c r="O78" s="107"/>
      <c r="P78" s="107"/>
      <c r="Q78" s="127"/>
      <c r="R78" s="127"/>
      <c r="S78" s="127"/>
    </row>
    <row r="79" spans="1:19" ht="15" customHeight="1">
      <c r="A79" s="31"/>
      <c r="B79" s="62" t="s">
        <v>168</v>
      </c>
      <c r="C79" s="154"/>
      <c r="D79" s="69" t="s">
        <v>169</v>
      </c>
      <c r="E79" s="78"/>
      <c r="F79" s="79"/>
      <c r="G79" s="79" t="s">
        <v>125</v>
      </c>
      <c r="H79" s="73"/>
      <c r="I79" s="73"/>
      <c r="J79" s="73">
        <f t="shared" si="14"/>
        <v>0</v>
      </c>
      <c r="K79" s="130"/>
      <c r="L79" s="110"/>
      <c r="M79" s="127"/>
      <c r="N79" s="404"/>
      <c r="O79" s="107"/>
      <c r="P79" s="107"/>
      <c r="Q79" s="127"/>
      <c r="R79" s="127"/>
      <c r="S79" s="127"/>
    </row>
    <row r="80" spans="1:19" ht="15" customHeight="1">
      <c r="A80" s="31"/>
      <c r="B80" s="62" t="s">
        <v>170</v>
      </c>
      <c r="C80" s="63"/>
      <c r="D80" s="172" t="s">
        <v>171</v>
      </c>
      <c r="E80" s="173"/>
      <c r="F80" s="71"/>
      <c r="G80" s="79" t="s">
        <v>125</v>
      </c>
      <c r="H80" s="73"/>
      <c r="I80" s="73"/>
      <c r="J80" s="73">
        <f t="shared" si="14"/>
        <v>0</v>
      </c>
      <c r="K80" s="130"/>
      <c r="L80" s="110"/>
      <c r="M80" s="127"/>
      <c r="N80" s="404"/>
      <c r="O80" s="107"/>
      <c r="P80" s="107"/>
      <c r="Q80" s="127"/>
      <c r="R80" s="127"/>
      <c r="S80" s="127"/>
    </row>
    <row r="81" spans="1:19" ht="15" customHeight="1">
      <c r="A81" s="31"/>
      <c r="B81" s="62" t="s">
        <v>172</v>
      </c>
      <c r="C81" s="63"/>
      <c r="D81" s="172" t="s">
        <v>173</v>
      </c>
      <c r="E81" s="173"/>
      <c r="F81" s="71"/>
      <c r="G81" s="79" t="s">
        <v>174</v>
      </c>
      <c r="H81" s="73"/>
      <c r="I81" s="73"/>
      <c r="J81" s="73">
        <f t="shared" si="14"/>
        <v>0</v>
      </c>
      <c r="K81" s="130"/>
      <c r="L81" s="110"/>
      <c r="M81" s="127"/>
      <c r="N81" s="404"/>
      <c r="O81" s="107"/>
      <c r="P81" s="107"/>
      <c r="Q81" s="127"/>
      <c r="R81" s="127"/>
      <c r="S81" s="127"/>
    </row>
    <row r="82" spans="1:19" ht="15" customHeight="1">
      <c r="A82" s="31"/>
      <c r="B82" s="62" t="s">
        <v>175</v>
      </c>
      <c r="C82" s="174"/>
      <c r="D82" s="69" t="s">
        <v>176</v>
      </c>
      <c r="E82" s="78"/>
      <c r="F82" s="71"/>
      <c r="G82" s="79" t="s">
        <v>53</v>
      </c>
      <c r="H82" s="73"/>
      <c r="I82" s="73"/>
      <c r="J82" s="73">
        <f t="shared" ref="J82" si="15">SUM(H82*I82)</f>
        <v>0</v>
      </c>
      <c r="K82" s="130"/>
      <c r="L82" s="110"/>
      <c r="M82" s="127"/>
      <c r="N82" s="404"/>
      <c r="O82" s="107"/>
      <c r="P82" s="107"/>
      <c r="Q82" s="127"/>
      <c r="R82" s="127"/>
      <c r="S82" s="127"/>
    </row>
    <row r="83" spans="1:19" ht="15" customHeight="1">
      <c r="A83" s="31"/>
      <c r="B83" s="56" t="s">
        <v>177</v>
      </c>
      <c r="C83" s="81" t="s">
        <v>178</v>
      </c>
      <c r="D83" s="59"/>
      <c r="E83" s="85"/>
      <c r="F83" s="60"/>
      <c r="G83" s="60"/>
      <c r="H83" s="61"/>
      <c r="I83" s="61"/>
      <c r="J83" s="61"/>
      <c r="K83" s="122">
        <f>SUM(J84:J87)</f>
        <v>0</v>
      </c>
      <c r="L83" s="110"/>
      <c r="M83" s="123">
        <f>SUM(M84:M87)</f>
        <v>0</v>
      </c>
      <c r="N83" s="408"/>
      <c r="O83" s="128"/>
      <c r="P83" s="128"/>
      <c r="Q83" s="419"/>
      <c r="R83" s="420"/>
      <c r="S83" s="421"/>
    </row>
    <row r="84" spans="1:19" ht="15" customHeight="1">
      <c r="A84" s="31"/>
      <c r="B84" s="62" t="s">
        <v>179</v>
      </c>
      <c r="C84" s="175" t="s">
        <v>180</v>
      </c>
      <c r="D84" s="69"/>
      <c r="E84" s="167"/>
      <c r="F84" s="168"/>
      <c r="G84" s="168"/>
      <c r="H84" s="169"/>
      <c r="I84" s="169"/>
      <c r="J84" s="228"/>
      <c r="K84" s="130"/>
      <c r="L84" s="110"/>
      <c r="M84" s="127"/>
      <c r="N84" s="404"/>
      <c r="O84" s="107"/>
      <c r="P84" s="107"/>
      <c r="Q84" s="127"/>
      <c r="R84" s="127"/>
      <c r="S84" s="127"/>
    </row>
    <row r="85" spans="1:19" ht="15" customHeight="1">
      <c r="A85" s="31"/>
      <c r="B85" s="62" t="s">
        <v>181</v>
      </c>
      <c r="C85" s="154"/>
      <c r="D85" s="69" t="s">
        <v>182</v>
      </c>
      <c r="E85" s="77" t="s">
        <v>90</v>
      </c>
      <c r="F85" s="79"/>
      <c r="G85" s="72" t="s">
        <v>53</v>
      </c>
      <c r="H85" s="73"/>
      <c r="I85" s="73"/>
      <c r="J85" s="73">
        <f>SUM(H85*I85)</f>
        <v>0</v>
      </c>
      <c r="K85" s="130"/>
      <c r="L85" s="110"/>
      <c r="M85" s="127"/>
      <c r="N85" s="404"/>
      <c r="O85" s="107"/>
      <c r="P85" s="107"/>
      <c r="Q85" s="127"/>
      <c r="R85" s="127"/>
      <c r="S85" s="127"/>
    </row>
    <row r="86" spans="1:19" ht="15" customHeight="1">
      <c r="A86" s="31"/>
      <c r="B86" s="62" t="s">
        <v>183</v>
      </c>
      <c r="C86" s="175" t="s">
        <v>184</v>
      </c>
      <c r="D86" s="69"/>
      <c r="E86" s="167"/>
      <c r="F86" s="168"/>
      <c r="G86" s="168"/>
      <c r="H86" s="169"/>
      <c r="I86" s="169"/>
      <c r="J86" s="228"/>
      <c r="K86" s="130"/>
      <c r="L86" s="110"/>
      <c r="M86" s="127"/>
      <c r="N86" s="404"/>
      <c r="O86" s="107"/>
      <c r="P86" s="107"/>
      <c r="Q86" s="127"/>
      <c r="R86" s="127"/>
      <c r="S86" s="127"/>
    </row>
    <row r="87" spans="1:19" ht="15" customHeight="1">
      <c r="A87" s="31"/>
      <c r="B87" s="62" t="s">
        <v>185</v>
      </c>
      <c r="C87" s="154"/>
      <c r="D87" s="172" t="s">
        <v>186</v>
      </c>
      <c r="E87" s="173"/>
      <c r="F87" s="79"/>
      <c r="G87" s="79" t="s">
        <v>34</v>
      </c>
      <c r="H87" s="73"/>
      <c r="I87" s="73"/>
      <c r="J87" s="73">
        <f>SUM(H87*I87)</f>
        <v>0</v>
      </c>
      <c r="K87" s="130"/>
      <c r="L87" s="110"/>
      <c r="M87" s="127"/>
      <c r="N87" s="404"/>
      <c r="O87" s="107"/>
      <c r="P87" s="107"/>
      <c r="Q87" s="127"/>
      <c r="R87" s="127"/>
      <c r="S87" s="127"/>
    </row>
    <row r="88" spans="1:19" ht="15" customHeight="1">
      <c r="A88" s="31"/>
      <c r="B88" s="177" t="s">
        <v>187</v>
      </c>
      <c r="C88" s="57" t="s">
        <v>188</v>
      </c>
      <c r="D88" s="59"/>
      <c r="E88" s="85"/>
      <c r="F88" s="60"/>
      <c r="G88" s="60"/>
      <c r="H88" s="61"/>
      <c r="I88" s="61"/>
      <c r="J88" s="61"/>
      <c r="K88" s="122">
        <f>SUM(J89:J95)</f>
        <v>0</v>
      </c>
      <c r="L88" s="110"/>
      <c r="M88" s="123">
        <f>SUM(M89:M95)</f>
        <v>0</v>
      </c>
      <c r="N88" s="408"/>
      <c r="O88" s="128"/>
      <c r="P88" s="128"/>
      <c r="Q88" s="419"/>
      <c r="R88" s="420"/>
      <c r="S88" s="421"/>
    </row>
    <row r="89" spans="1:19" ht="15" customHeight="1">
      <c r="A89" s="31"/>
      <c r="B89" s="62" t="s">
        <v>189</v>
      </c>
      <c r="C89" s="97" t="s">
        <v>190</v>
      </c>
      <c r="D89" s="17"/>
      <c r="E89" s="178"/>
      <c r="F89" s="179"/>
      <c r="G89" s="179"/>
      <c r="H89" s="180"/>
      <c r="I89" s="180"/>
      <c r="J89" s="229"/>
      <c r="K89" s="227"/>
      <c r="L89" s="110"/>
      <c r="M89" s="127"/>
      <c r="N89" s="404"/>
      <c r="O89" s="107"/>
      <c r="P89" s="107"/>
      <c r="Q89" s="127"/>
      <c r="R89" s="127"/>
      <c r="S89" s="127"/>
    </row>
    <row r="90" spans="1:19" ht="15" customHeight="1">
      <c r="A90" s="31"/>
      <c r="B90" s="62" t="s">
        <v>191</v>
      </c>
      <c r="C90" s="100"/>
      <c r="D90" s="181" t="s">
        <v>192</v>
      </c>
      <c r="E90" s="182"/>
      <c r="F90" s="66"/>
      <c r="G90" s="67" t="s">
        <v>53</v>
      </c>
      <c r="H90" s="68"/>
      <c r="I90" s="68"/>
      <c r="J90" s="68">
        <f t="shared" ref="J90:J95" si="16">SUM(H90*I90)</f>
        <v>0</v>
      </c>
      <c r="K90" s="130"/>
      <c r="L90" s="110"/>
      <c r="M90" s="127"/>
      <c r="N90" s="404"/>
      <c r="O90" s="107"/>
      <c r="P90" s="107"/>
      <c r="Q90" s="127"/>
      <c r="R90" s="127"/>
      <c r="S90" s="127"/>
    </row>
    <row r="91" spans="1:19" ht="15" customHeight="1">
      <c r="A91" s="31"/>
      <c r="B91" s="62" t="s">
        <v>193</v>
      </c>
      <c r="C91" s="100"/>
      <c r="D91" s="69" t="s">
        <v>194</v>
      </c>
      <c r="E91" s="70"/>
      <c r="F91" s="71"/>
      <c r="G91" s="79" t="s">
        <v>53</v>
      </c>
      <c r="H91" s="73"/>
      <c r="I91" s="73"/>
      <c r="J91" s="73">
        <f t="shared" si="16"/>
        <v>0</v>
      </c>
      <c r="K91" s="130"/>
      <c r="L91" s="110"/>
      <c r="M91" s="127"/>
      <c r="N91" s="404"/>
      <c r="O91" s="107"/>
      <c r="P91" s="107"/>
      <c r="Q91" s="127"/>
      <c r="R91" s="127"/>
      <c r="S91" s="127"/>
    </row>
    <row r="92" spans="1:19" ht="15" customHeight="1">
      <c r="A92" s="31"/>
      <c r="B92" s="62" t="s">
        <v>195</v>
      </c>
      <c r="C92" s="153"/>
      <c r="D92" s="69" t="s">
        <v>196</v>
      </c>
      <c r="E92" s="70"/>
      <c r="F92" s="71"/>
      <c r="G92" s="72" t="s">
        <v>53</v>
      </c>
      <c r="H92" s="73"/>
      <c r="I92" s="73"/>
      <c r="J92" s="73">
        <f t="shared" si="16"/>
        <v>0</v>
      </c>
      <c r="K92" s="130"/>
      <c r="L92" s="110"/>
      <c r="M92" s="127"/>
      <c r="N92" s="404"/>
      <c r="O92" s="107"/>
      <c r="P92" s="107"/>
      <c r="Q92" s="127"/>
      <c r="R92" s="127"/>
      <c r="S92" s="127"/>
    </row>
    <row r="93" spans="1:19" ht="15" customHeight="1">
      <c r="A93" s="31"/>
      <c r="B93" s="62" t="s">
        <v>197</v>
      </c>
      <c r="C93" s="63"/>
      <c r="D93" s="69" t="s">
        <v>198</v>
      </c>
      <c r="E93" s="78"/>
      <c r="F93" s="71"/>
      <c r="G93" s="79" t="s">
        <v>53</v>
      </c>
      <c r="H93" s="73"/>
      <c r="I93" s="73"/>
      <c r="J93" s="73">
        <f t="shared" si="16"/>
        <v>0</v>
      </c>
      <c r="K93" s="130"/>
      <c r="L93" s="110"/>
      <c r="M93" s="127"/>
      <c r="N93" s="404"/>
      <c r="O93" s="107"/>
      <c r="P93" s="107"/>
      <c r="Q93" s="127"/>
      <c r="R93" s="127"/>
      <c r="S93" s="127"/>
    </row>
    <row r="94" spans="1:19" ht="15" customHeight="1">
      <c r="A94" s="31"/>
      <c r="B94" s="62" t="s">
        <v>199</v>
      </c>
      <c r="C94" s="63"/>
      <c r="D94" s="69" t="s">
        <v>200</v>
      </c>
      <c r="E94" s="70"/>
      <c r="F94" s="71"/>
      <c r="G94" s="79" t="s">
        <v>41</v>
      </c>
      <c r="H94" s="73"/>
      <c r="I94" s="73"/>
      <c r="J94" s="73">
        <f t="shared" si="16"/>
        <v>0</v>
      </c>
      <c r="K94" s="130"/>
      <c r="L94" s="110"/>
      <c r="M94" s="127"/>
      <c r="N94" s="404"/>
      <c r="O94" s="107"/>
      <c r="P94" s="107"/>
      <c r="Q94" s="127"/>
      <c r="R94" s="127"/>
      <c r="S94" s="127"/>
    </row>
    <row r="95" spans="1:19" ht="15" customHeight="1">
      <c r="A95" s="31"/>
      <c r="B95" s="62" t="s">
        <v>201</v>
      </c>
      <c r="C95" s="184"/>
      <c r="D95" s="69" t="s">
        <v>202</v>
      </c>
      <c r="E95" s="78"/>
      <c r="F95" s="71"/>
      <c r="G95" s="79" t="s">
        <v>34</v>
      </c>
      <c r="H95" s="73"/>
      <c r="I95" s="73"/>
      <c r="J95" s="73">
        <f t="shared" si="16"/>
        <v>0</v>
      </c>
      <c r="K95" s="130"/>
      <c r="L95" s="110"/>
      <c r="M95" s="127"/>
      <c r="N95" s="404"/>
      <c r="O95" s="107"/>
      <c r="P95" s="107"/>
      <c r="Q95" s="127"/>
      <c r="R95" s="127"/>
      <c r="S95" s="127"/>
    </row>
    <row r="96" spans="1:19" ht="15" customHeight="1">
      <c r="A96" s="31"/>
      <c r="B96" s="56" t="s">
        <v>203</v>
      </c>
      <c r="C96" s="81" t="s">
        <v>204</v>
      </c>
      <c r="D96" s="59"/>
      <c r="E96" s="59"/>
      <c r="F96" s="60"/>
      <c r="G96" s="60"/>
      <c r="H96" s="61"/>
      <c r="I96" s="61"/>
      <c r="J96" s="61"/>
      <c r="K96" s="122">
        <f>SUM(J97:J98)</f>
        <v>0</v>
      </c>
      <c r="L96" s="110"/>
      <c r="M96" s="123">
        <f>SUM(M97:M98)</f>
        <v>0</v>
      </c>
      <c r="N96" s="408"/>
      <c r="O96" s="128"/>
      <c r="P96" s="128"/>
      <c r="Q96" s="419"/>
      <c r="R96" s="420"/>
      <c r="S96" s="421"/>
    </row>
    <row r="97" spans="1:20" ht="15" customHeight="1">
      <c r="A97" s="31"/>
      <c r="B97" s="62" t="s">
        <v>205</v>
      </c>
      <c r="C97" s="63"/>
      <c r="D97" s="64" t="s">
        <v>206</v>
      </c>
      <c r="E97" s="182"/>
      <c r="F97" s="66"/>
      <c r="G97" s="67" t="s">
        <v>34</v>
      </c>
      <c r="H97" s="68"/>
      <c r="I97" s="68"/>
      <c r="J97" s="68">
        <f t="shared" ref="J97:J98" si="17">SUM(H97*I97)</f>
        <v>0</v>
      </c>
      <c r="K97" s="126"/>
      <c r="L97" s="110"/>
      <c r="M97" s="127"/>
      <c r="N97" s="404"/>
      <c r="O97" s="107"/>
      <c r="P97" s="107"/>
      <c r="Q97" s="127"/>
      <c r="R97" s="127"/>
      <c r="S97" s="127"/>
    </row>
    <row r="98" spans="1:20" ht="15" customHeight="1">
      <c r="A98" s="31"/>
      <c r="B98" s="62" t="s">
        <v>207</v>
      </c>
      <c r="C98" s="63"/>
      <c r="D98" s="69" t="s">
        <v>208</v>
      </c>
      <c r="E98" s="70"/>
      <c r="F98" s="71"/>
      <c r="G98" s="79" t="s">
        <v>34</v>
      </c>
      <c r="H98" s="73"/>
      <c r="I98" s="73"/>
      <c r="J98" s="73">
        <f t="shared" si="17"/>
        <v>0</v>
      </c>
      <c r="K98" s="130"/>
      <c r="L98" s="110"/>
      <c r="M98" s="127"/>
      <c r="N98" s="404"/>
      <c r="O98" s="107"/>
      <c r="P98" s="107"/>
      <c r="Q98" s="127"/>
      <c r="R98" s="127"/>
      <c r="S98" s="127"/>
    </row>
    <row r="99" spans="1:20" ht="15" customHeight="1">
      <c r="A99" s="31"/>
      <c r="B99" s="185" t="s">
        <v>28</v>
      </c>
      <c r="C99" s="186" t="s">
        <v>209</v>
      </c>
      <c r="D99" s="187"/>
      <c r="E99" s="187"/>
      <c r="F99" s="44" t="s">
        <v>210</v>
      </c>
      <c r="G99" s="187"/>
      <c r="H99" s="188"/>
      <c r="I99" s="188"/>
      <c r="J99" s="188"/>
      <c r="K99" s="231">
        <f>+(K16+K30+K21+K34+K37+K39+K42+K46+K48+K51+K55+K66+K69+K71+K83+K88+K96)</f>
        <v>0</v>
      </c>
      <c r="L99" s="110"/>
      <c r="M99" s="232">
        <f>+(M16+M30+M21+M34+M37+M39+M42+M46+M48+M51+M55+M66+M69+M71+M83+M88+M96)</f>
        <v>0</v>
      </c>
      <c r="N99" s="408"/>
      <c r="O99" s="128"/>
      <c r="P99" s="128"/>
      <c r="Q99" s="423"/>
      <c r="R99" s="424"/>
      <c r="S99" s="425"/>
    </row>
    <row r="100" spans="1:20" ht="15" customHeight="1">
      <c r="A100" s="55"/>
      <c r="B100" s="189"/>
      <c r="C100" s="63"/>
      <c r="D100" s="55"/>
      <c r="E100" s="55"/>
      <c r="F100" s="189"/>
      <c r="G100" s="189"/>
      <c r="H100" s="190"/>
      <c r="I100" s="190"/>
      <c r="J100" s="190"/>
      <c r="K100" s="190"/>
      <c r="L100" s="110"/>
      <c r="N100" s="405"/>
      <c r="O100" s="107"/>
      <c r="P100" s="107"/>
      <c r="Q100" s="426"/>
      <c r="R100" s="426"/>
      <c r="S100" s="426"/>
      <c r="T100" s="12"/>
    </row>
    <row r="101" spans="1:20" ht="15" customHeight="1">
      <c r="A101" s="31"/>
      <c r="B101" s="191" t="s">
        <v>211</v>
      </c>
      <c r="C101" s="192" t="s">
        <v>212</v>
      </c>
      <c r="D101" s="193"/>
      <c r="E101" s="193"/>
      <c r="F101" s="53"/>
      <c r="G101" s="193"/>
      <c r="H101" s="194"/>
      <c r="I101" s="194"/>
      <c r="J101" s="194"/>
      <c r="K101" s="194"/>
      <c r="L101" s="194"/>
      <c r="M101" s="119"/>
      <c r="N101" s="404"/>
      <c r="O101" s="107"/>
      <c r="P101" s="107"/>
      <c r="Q101" s="411"/>
      <c r="R101" s="412"/>
      <c r="S101" s="119"/>
    </row>
    <row r="102" spans="1:20" ht="15" customHeight="1">
      <c r="A102" s="31"/>
      <c r="B102" s="56" t="s">
        <v>30</v>
      </c>
      <c r="C102" s="58" t="s">
        <v>213</v>
      </c>
      <c r="D102" s="195"/>
      <c r="E102" s="85"/>
      <c r="F102" s="196"/>
      <c r="G102" s="196"/>
      <c r="H102" s="197"/>
      <c r="I102" s="197"/>
      <c r="J102" s="197"/>
      <c r="K102" s="122">
        <f>SUM(J103:J129)</f>
        <v>0</v>
      </c>
      <c r="L102" s="110"/>
      <c r="M102" s="123">
        <f>SUM(M103:M129)</f>
        <v>0</v>
      </c>
      <c r="N102" s="408"/>
      <c r="O102" s="128"/>
      <c r="P102" s="128"/>
      <c r="Q102" s="427"/>
      <c r="R102" s="428"/>
      <c r="S102" s="429"/>
    </row>
    <row r="103" spans="1:20" ht="15" customHeight="1">
      <c r="A103" s="55"/>
      <c r="B103" s="198" t="s">
        <v>32</v>
      </c>
      <c r="C103" s="199" t="s">
        <v>214</v>
      </c>
      <c r="D103" s="200"/>
      <c r="E103" s="201"/>
      <c r="F103" s="202"/>
      <c r="G103" s="202"/>
      <c r="H103" s="203"/>
      <c r="I103" s="203"/>
      <c r="J103" s="239"/>
      <c r="K103" s="240"/>
      <c r="L103" s="110"/>
      <c r="M103" s="127"/>
      <c r="N103" s="404"/>
      <c r="O103" s="107"/>
      <c r="P103" s="107"/>
      <c r="Q103" s="388"/>
      <c r="R103" s="388"/>
      <c r="S103" s="388"/>
    </row>
    <row r="104" spans="1:20" ht="15" customHeight="1">
      <c r="A104" s="31"/>
      <c r="B104" s="205" t="s">
        <v>215</v>
      </c>
      <c r="C104" s="199"/>
      <c r="D104" s="206" t="s">
        <v>216</v>
      </c>
      <c r="E104" s="77" t="s">
        <v>90</v>
      </c>
      <c r="F104" s="208"/>
      <c r="G104" s="208" t="s">
        <v>34</v>
      </c>
      <c r="H104" s="209"/>
      <c r="I104" s="209"/>
      <c r="J104" s="209">
        <f t="shared" ref="J104:J112" si="18">SUM(H104*I104)</f>
        <v>0</v>
      </c>
      <c r="K104" s="241"/>
      <c r="L104" s="110"/>
      <c r="M104" s="127"/>
      <c r="N104" s="404"/>
      <c r="O104" s="107"/>
      <c r="P104" s="107"/>
      <c r="Q104" s="127"/>
      <c r="R104" s="127"/>
      <c r="S104" s="127"/>
    </row>
    <row r="105" spans="1:20" ht="15" customHeight="1">
      <c r="A105" s="31"/>
      <c r="B105" s="205" t="s">
        <v>217</v>
      </c>
      <c r="C105" s="199"/>
      <c r="D105" s="206" t="s">
        <v>218</v>
      </c>
      <c r="E105" s="77" t="s">
        <v>90</v>
      </c>
      <c r="F105" s="208"/>
      <c r="G105" s="208" t="s">
        <v>34</v>
      </c>
      <c r="H105" s="209"/>
      <c r="I105" s="209"/>
      <c r="J105" s="209">
        <f t="shared" si="18"/>
        <v>0</v>
      </c>
      <c r="K105" s="241"/>
      <c r="L105" s="110"/>
      <c r="M105" s="127"/>
      <c r="N105" s="404"/>
      <c r="O105" s="107"/>
      <c r="P105" s="107"/>
      <c r="Q105" s="127"/>
      <c r="R105" s="127"/>
      <c r="S105" s="127"/>
    </row>
    <row r="106" spans="1:20" ht="15" customHeight="1">
      <c r="A106" s="31"/>
      <c r="B106" s="205" t="s">
        <v>219</v>
      </c>
      <c r="C106" s="199"/>
      <c r="D106" s="206" t="s">
        <v>220</v>
      </c>
      <c r="E106" s="77" t="s">
        <v>90</v>
      </c>
      <c r="F106" s="208"/>
      <c r="G106" s="208" t="s">
        <v>34</v>
      </c>
      <c r="H106" s="209"/>
      <c r="I106" s="209"/>
      <c r="J106" s="209">
        <f t="shared" si="18"/>
        <v>0</v>
      </c>
      <c r="K106" s="241"/>
      <c r="L106" s="110"/>
      <c r="M106" s="127"/>
      <c r="N106" s="404"/>
      <c r="O106" s="107"/>
      <c r="P106" s="107"/>
      <c r="Q106" s="127"/>
      <c r="R106" s="127"/>
      <c r="S106" s="127"/>
    </row>
    <row r="107" spans="1:20" ht="15" customHeight="1">
      <c r="A107" s="31"/>
      <c r="B107" s="205" t="s">
        <v>221</v>
      </c>
      <c r="C107" s="199"/>
      <c r="D107" s="206" t="s">
        <v>222</v>
      </c>
      <c r="E107" s="77" t="s">
        <v>90</v>
      </c>
      <c r="F107" s="208"/>
      <c r="G107" s="208" t="s">
        <v>34</v>
      </c>
      <c r="H107" s="209"/>
      <c r="I107" s="209"/>
      <c r="J107" s="209">
        <f t="shared" si="18"/>
        <v>0</v>
      </c>
      <c r="K107" s="241"/>
      <c r="L107" s="110"/>
      <c r="M107" s="127"/>
      <c r="N107" s="404"/>
      <c r="O107" s="107"/>
      <c r="P107" s="107"/>
      <c r="Q107" s="127"/>
      <c r="R107" s="127"/>
      <c r="S107" s="127"/>
    </row>
    <row r="108" spans="1:20" ht="15" customHeight="1">
      <c r="A108" s="31"/>
      <c r="B108" s="205" t="s">
        <v>223</v>
      </c>
      <c r="C108" s="199"/>
      <c r="D108" s="69" t="s">
        <v>224</v>
      </c>
      <c r="E108" s="78"/>
      <c r="F108" s="208"/>
      <c r="G108" s="208" t="s">
        <v>225</v>
      </c>
      <c r="H108" s="209"/>
      <c r="I108" s="209"/>
      <c r="J108" s="209">
        <f t="shared" si="18"/>
        <v>0</v>
      </c>
      <c r="K108" s="241"/>
      <c r="L108" s="110"/>
      <c r="M108" s="127"/>
      <c r="N108" s="404"/>
      <c r="O108" s="107"/>
      <c r="P108" s="107"/>
      <c r="Q108" s="127"/>
      <c r="R108" s="127"/>
      <c r="S108" s="127"/>
    </row>
    <row r="109" spans="1:20" ht="15" customHeight="1">
      <c r="A109" s="31"/>
      <c r="B109" s="205" t="s">
        <v>226</v>
      </c>
      <c r="C109" s="199"/>
      <c r="D109" s="69" t="s">
        <v>227</v>
      </c>
      <c r="E109" s="78"/>
      <c r="F109" s="208"/>
      <c r="G109" s="208" t="s">
        <v>225</v>
      </c>
      <c r="H109" s="209"/>
      <c r="I109" s="209"/>
      <c r="J109" s="209">
        <f t="shared" si="18"/>
        <v>0</v>
      </c>
      <c r="K109" s="241"/>
      <c r="L109" s="110"/>
      <c r="M109" s="127"/>
      <c r="N109" s="404"/>
      <c r="O109" s="107"/>
      <c r="P109" s="107"/>
      <c r="Q109" s="127"/>
      <c r="R109" s="127"/>
      <c r="S109" s="127"/>
    </row>
    <row r="110" spans="1:20" ht="15" customHeight="1">
      <c r="A110" s="31"/>
      <c r="B110" s="205" t="s">
        <v>228</v>
      </c>
      <c r="C110" s="199"/>
      <c r="D110" s="69" t="s">
        <v>229</v>
      </c>
      <c r="E110" s="78"/>
      <c r="F110" s="208"/>
      <c r="G110" s="208" t="s">
        <v>225</v>
      </c>
      <c r="H110" s="209"/>
      <c r="I110" s="209"/>
      <c r="J110" s="209">
        <f t="shared" si="18"/>
        <v>0</v>
      </c>
      <c r="K110" s="241"/>
      <c r="L110" s="110"/>
      <c r="M110" s="127"/>
      <c r="N110" s="404"/>
      <c r="O110" s="107"/>
      <c r="P110" s="107"/>
      <c r="Q110" s="127"/>
      <c r="R110" s="127"/>
      <c r="S110" s="127"/>
    </row>
    <row r="111" spans="1:20" ht="15" customHeight="1">
      <c r="A111" s="31"/>
      <c r="B111" s="205" t="s">
        <v>230</v>
      </c>
      <c r="C111" s="199"/>
      <c r="D111" s="207" t="s">
        <v>231</v>
      </c>
      <c r="E111" s="77" t="s">
        <v>90</v>
      </c>
      <c r="F111" s="208"/>
      <c r="G111" s="208" t="s">
        <v>225</v>
      </c>
      <c r="H111" s="209"/>
      <c r="I111" s="209"/>
      <c r="J111" s="209">
        <f t="shared" si="18"/>
        <v>0</v>
      </c>
      <c r="K111" s="241"/>
      <c r="L111" s="110"/>
      <c r="M111" s="127"/>
      <c r="N111" s="404"/>
      <c r="O111" s="107"/>
      <c r="P111" s="107"/>
      <c r="Q111" s="127"/>
      <c r="R111" s="127"/>
      <c r="S111" s="127"/>
    </row>
    <row r="112" spans="1:20" ht="15" customHeight="1">
      <c r="A112" s="31"/>
      <c r="B112" s="205" t="s">
        <v>232</v>
      </c>
      <c r="C112" s="199"/>
      <c r="D112" s="207" t="s">
        <v>233</v>
      </c>
      <c r="E112" s="77" t="s">
        <v>90</v>
      </c>
      <c r="F112" s="208"/>
      <c r="G112" s="208" t="s">
        <v>34</v>
      </c>
      <c r="H112" s="209"/>
      <c r="I112" s="209"/>
      <c r="J112" s="209">
        <f t="shared" si="18"/>
        <v>0</v>
      </c>
      <c r="K112" s="241"/>
      <c r="L112" s="110"/>
      <c r="M112" s="127"/>
      <c r="N112" s="404"/>
      <c r="O112" s="107"/>
      <c r="P112" s="107"/>
      <c r="Q112" s="127"/>
      <c r="R112" s="127"/>
      <c r="S112" s="127"/>
    </row>
    <row r="113" spans="1:19" ht="15" customHeight="1">
      <c r="A113" s="31"/>
      <c r="B113" s="212" t="s">
        <v>35</v>
      </c>
      <c r="C113" s="213" t="s">
        <v>234</v>
      </c>
      <c r="D113" s="214"/>
      <c r="E113" s="215"/>
      <c r="F113" s="216"/>
      <c r="G113" s="216"/>
      <c r="H113" s="217"/>
      <c r="I113" s="217"/>
      <c r="J113" s="244"/>
      <c r="K113" s="241"/>
      <c r="L113" s="110"/>
      <c r="M113" s="127"/>
      <c r="N113" s="404"/>
      <c r="O113" s="107"/>
      <c r="P113" s="107"/>
      <c r="Q113" s="127"/>
      <c r="R113" s="127"/>
      <c r="S113" s="127"/>
    </row>
    <row r="114" spans="1:19" ht="15" customHeight="1">
      <c r="A114" s="31"/>
      <c r="B114" s="212" t="s">
        <v>235</v>
      </c>
      <c r="C114" s="199"/>
      <c r="D114" s="206" t="s">
        <v>236</v>
      </c>
      <c r="E114" s="77" t="s">
        <v>90</v>
      </c>
      <c r="F114" s="208"/>
      <c r="G114" s="208" t="s">
        <v>34</v>
      </c>
      <c r="H114" s="209"/>
      <c r="I114" s="209"/>
      <c r="J114" s="209">
        <f t="shared" ref="J114:J116" si="19">SUM(H114*I114)</f>
        <v>0</v>
      </c>
      <c r="K114" s="241"/>
      <c r="L114" s="110"/>
      <c r="M114" s="127"/>
      <c r="N114" s="404"/>
      <c r="O114" s="107"/>
      <c r="P114" s="107"/>
      <c r="Q114" s="127"/>
      <c r="R114" s="127"/>
      <c r="S114" s="127"/>
    </row>
    <row r="115" spans="1:19" ht="15" customHeight="1">
      <c r="A115" s="31"/>
      <c r="B115" s="212" t="s">
        <v>237</v>
      </c>
      <c r="C115" s="199"/>
      <c r="D115" s="206" t="s">
        <v>238</v>
      </c>
      <c r="E115" s="77" t="s">
        <v>90</v>
      </c>
      <c r="F115" s="208"/>
      <c r="G115" s="208" t="s">
        <v>34</v>
      </c>
      <c r="H115" s="209"/>
      <c r="I115" s="209"/>
      <c r="J115" s="209">
        <f t="shared" si="19"/>
        <v>0</v>
      </c>
      <c r="K115" s="241"/>
      <c r="L115" s="110"/>
      <c r="M115" s="127"/>
      <c r="N115" s="404"/>
      <c r="O115" s="107"/>
      <c r="P115" s="107"/>
      <c r="Q115" s="127"/>
      <c r="R115" s="127"/>
      <c r="S115" s="127"/>
    </row>
    <row r="116" spans="1:19" ht="15" customHeight="1">
      <c r="A116" s="31"/>
      <c r="B116" s="212" t="s">
        <v>239</v>
      </c>
      <c r="C116" s="199"/>
      <c r="D116" s="206" t="s">
        <v>240</v>
      </c>
      <c r="E116" s="77" t="s">
        <v>90</v>
      </c>
      <c r="F116" s="208"/>
      <c r="G116" s="208" t="s">
        <v>34</v>
      </c>
      <c r="H116" s="209"/>
      <c r="I116" s="209"/>
      <c r="J116" s="209">
        <f t="shared" si="19"/>
        <v>0</v>
      </c>
      <c r="K116" s="241"/>
      <c r="L116" s="110"/>
      <c r="M116" s="127"/>
      <c r="N116" s="404"/>
      <c r="O116" s="107"/>
      <c r="P116" s="107"/>
      <c r="Q116" s="127"/>
      <c r="R116" s="127"/>
      <c r="S116" s="127"/>
    </row>
    <row r="117" spans="1:19" ht="15" customHeight="1">
      <c r="A117" s="31"/>
      <c r="B117" s="212" t="s">
        <v>37</v>
      </c>
      <c r="C117" s="218" t="s">
        <v>241</v>
      </c>
      <c r="D117" s="214"/>
      <c r="E117" s="215"/>
      <c r="F117" s="216"/>
      <c r="G117" s="216"/>
      <c r="H117" s="217"/>
      <c r="I117" s="217"/>
      <c r="J117" s="244"/>
      <c r="K117" s="241"/>
      <c r="L117" s="110"/>
      <c r="M117" s="127"/>
      <c r="N117" s="404"/>
      <c r="O117" s="107"/>
      <c r="P117" s="107"/>
      <c r="Q117" s="127"/>
      <c r="R117" s="127"/>
      <c r="S117" s="127"/>
    </row>
    <row r="118" spans="1:19" ht="15" customHeight="1">
      <c r="A118" s="31"/>
      <c r="B118" s="212" t="s">
        <v>242</v>
      </c>
      <c r="C118" s="219"/>
      <c r="D118" s="206" t="s">
        <v>243</v>
      </c>
      <c r="E118" s="77" t="s">
        <v>90</v>
      </c>
      <c r="F118" s="208"/>
      <c r="G118" s="208" t="s">
        <v>225</v>
      </c>
      <c r="H118" s="209"/>
      <c r="I118" s="209"/>
      <c r="J118" s="209">
        <f t="shared" ref="J118:J124" si="20">SUM(H118*I118)</f>
        <v>0</v>
      </c>
      <c r="K118" s="241"/>
      <c r="L118" s="110"/>
      <c r="M118" s="127"/>
      <c r="N118" s="404"/>
      <c r="O118" s="107"/>
      <c r="P118" s="107"/>
      <c r="Q118" s="127"/>
      <c r="R118" s="127"/>
      <c r="S118" s="127"/>
    </row>
    <row r="119" spans="1:19" ht="15" customHeight="1">
      <c r="A119" s="31"/>
      <c r="B119" s="212" t="s">
        <v>244</v>
      </c>
      <c r="C119" s="199"/>
      <c r="D119" s="206" t="s">
        <v>245</v>
      </c>
      <c r="E119" s="77" t="s">
        <v>90</v>
      </c>
      <c r="F119" s="208"/>
      <c r="G119" s="208" t="s">
        <v>225</v>
      </c>
      <c r="H119" s="209"/>
      <c r="I119" s="209"/>
      <c r="J119" s="209">
        <f t="shared" si="20"/>
        <v>0</v>
      </c>
      <c r="K119" s="241"/>
      <c r="L119" s="110"/>
      <c r="M119" s="127"/>
      <c r="N119" s="404"/>
      <c r="O119" s="107"/>
      <c r="P119" s="107"/>
      <c r="Q119" s="127"/>
      <c r="R119" s="127"/>
      <c r="S119" s="127"/>
    </row>
    <row r="120" spans="1:19" ht="15" customHeight="1">
      <c r="A120" s="31"/>
      <c r="B120" s="212" t="s">
        <v>246</v>
      </c>
      <c r="C120" s="199"/>
      <c r="D120" s="206" t="s">
        <v>247</v>
      </c>
      <c r="E120" s="77" t="s">
        <v>90</v>
      </c>
      <c r="F120" s="208"/>
      <c r="G120" s="208" t="s">
        <v>225</v>
      </c>
      <c r="H120" s="209"/>
      <c r="I120" s="209"/>
      <c r="J120" s="209">
        <f t="shared" si="20"/>
        <v>0</v>
      </c>
      <c r="K120" s="241"/>
      <c r="L120" s="110"/>
      <c r="M120" s="127"/>
      <c r="N120" s="404"/>
      <c r="O120" s="107"/>
      <c r="P120" s="107"/>
      <c r="Q120" s="127"/>
      <c r="R120" s="127"/>
      <c r="S120" s="127"/>
    </row>
    <row r="121" spans="1:19" ht="15" customHeight="1">
      <c r="A121" s="31"/>
      <c r="B121" s="212" t="s">
        <v>248</v>
      </c>
      <c r="C121" s="199"/>
      <c r="D121" s="206" t="s">
        <v>249</v>
      </c>
      <c r="E121" s="77" t="s">
        <v>90</v>
      </c>
      <c r="F121" s="208"/>
      <c r="G121" s="208" t="s">
        <v>225</v>
      </c>
      <c r="H121" s="209"/>
      <c r="I121" s="209"/>
      <c r="J121" s="209">
        <f t="shared" si="20"/>
        <v>0</v>
      </c>
      <c r="K121" s="241"/>
      <c r="L121" s="110"/>
      <c r="M121" s="127"/>
      <c r="N121" s="404"/>
      <c r="O121" s="107"/>
      <c r="P121" s="107"/>
      <c r="Q121" s="127"/>
      <c r="R121" s="127"/>
      <c r="S121" s="127"/>
    </row>
    <row r="122" spans="1:19" ht="15" customHeight="1">
      <c r="A122" s="31"/>
      <c r="B122" s="212" t="s">
        <v>250</v>
      </c>
      <c r="C122" s="199"/>
      <c r="D122" s="206" t="s">
        <v>251</v>
      </c>
      <c r="E122" s="77" t="s">
        <v>90</v>
      </c>
      <c r="F122" s="208"/>
      <c r="G122" s="208" t="s">
        <v>225</v>
      </c>
      <c r="H122" s="209"/>
      <c r="I122" s="209"/>
      <c r="J122" s="209">
        <f t="shared" si="20"/>
        <v>0</v>
      </c>
      <c r="K122" s="241"/>
      <c r="L122" s="110"/>
      <c r="M122" s="127"/>
      <c r="N122" s="404"/>
      <c r="O122" s="107"/>
      <c r="P122" s="107"/>
      <c r="Q122" s="127"/>
      <c r="R122" s="127"/>
      <c r="S122" s="127"/>
    </row>
    <row r="123" spans="1:19" ht="15" customHeight="1">
      <c r="A123" s="31"/>
      <c r="B123" s="212" t="s">
        <v>252</v>
      </c>
      <c r="C123" s="199"/>
      <c r="D123" s="206" t="s">
        <v>253</v>
      </c>
      <c r="E123" s="77" t="s">
        <v>90</v>
      </c>
      <c r="F123" s="208"/>
      <c r="G123" s="208" t="s">
        <v>225</v>
      </c>
      <c r="H123" s="209"/>
      <c r="I123" s="209"/>
      <c r="J123" s="209">
        <f t="shared" si="20"/>
        <v>0</v>
      </c>
      <c r="K123" s="241"/>
      <c r="L123" s="110"/>
      <c r="M123" s="127"/>
      <c r="N123" s="404"/>
      <c r="O123" s="107"/>
      <c r="P123" s="107"/>
      <c r="Q123" s="127"/>
      <c r="R123" s="127"/>
      <c r="S123" s="127"/>
    </row>
    <row r="124" spans="1:19" ht="15" customHeight="1">
      <c r="A124" s="31"/>
      <c r="B124" s="212" t="s">
        <v>254</v>
      </c>
      <c r="C124" s="199"/>
      <c r="D124" s="422" t="s">
        <v>255</v>
      </c>
      <c r="E124" s="77" t="s">
        <v>90</v>
      </c>
      <c r="F124" s="208"/>
      <c r="G124" s="208" t="s">
        <v>225</v>
      </c>
      <c r="H124" s="209"/>
      <c r="I124" s="209"/>
      <c r="J124" s="209">
        <f t="shared" si="20"/>
        <v>0</v>
      </c>
      <c r="K124" s="241"/>
      <c r="L124" s="110"/>
      <c r="M124" s="127"/>
      <c r="N124" s="404"/>
      <c r="O124" s="107"/>
      <c r="P124" s="107"/>
      <c r="Q124" s="127"/>
      <c r="R124" s="127"/>
      <c r="S124" s="127"/>
    </row>
    <row r="125" spans="1:19" ht="15" customHeight="1">
      <c r="A125" s="31"/>
      <c r="B125" s="212" t="s">
        <v>39</v>
      </c>
      <c r="C125" s="220" t="s">
        <v>256</v>
      </c>
      <c r="D125" s="221"/>
      <c r="E125" s="222"/>
      <c r="F125" s="216"/>
      <c r="G125" s="216"/>
      <c r="H125" s="217"/>
      <c r="I125" s="217"/>
      <c r="J125" s="244"/>
      <c r="K125" s="241"/>
      <c r="L125" s="110"/>
      <c r="M125" s="127"/>
      <c r="N125" s="404"/>
      <c r="O125" s="107"/>
      <c r="P125" s="107"/>
      <c r="Q125" s="127"/>
      <c r="R125" s="127"/>
      <c r="S125" s="127"/>
    </row>
    <row r="126" spans="1:19" ht="15" customHeight="1">
      <c r="A126" s="31"/>
      <c r="B126" s="212" t="s">
        <v>257</v>
      </c>
      <c r="C126" s="223"/>
      <c r="D126" s="224" t="s">
        <v>258</v>
      </c>
      <c r="E126" s="77" t="s">
        <v>90</v>
      </c>
      <c r="F126" s="225"/>
      <c r="G126" s="208" t="s">
        <v>225</v>
      </c>
      <c r="H126" s="209"/>
      <c r="I126" s="209"/>
      <c r="J126" s="209">
        <f t="shared" ref="J126:J129" si="21">SUM(H126*I126)</f>
        <v>0</v>
      </c>
      <c r="K126" s="241"/>
      <c r="L126" s="110"/>
      <c r="M126" s="127"/>
      <c r="N126" s="404"/>
      <c r="O126" s="107"/>
      <c r="P126" s="107"/>
      <c r="Q126" s="127"/>
      <c r="R126" s="127"/>
      <c r="S126" s="127"/>
    </row>
    <row r="127" spans="1:19" ht="15" customHeight="1">
      <c r="A127" s="31"/>
      <c r="B127" s="212" t="s">
        <v>259</v>
      </c>
      <c r="C127" s="223"/>
      <c r="D127" s="224" t="s">
        <v>260</v>
      </c>
      <c r="E127" s="77" t="s">
        <v>90</v>
      </c>
      <c r="F127" s="225"/>
      <c r="G127" s="208" t="s">
        <v>225</v>
      </c>
      <c r="H127" s="209"/>
      <c r="I127" s="209"/>
      <c r="J127" s="209">
        <f t="shared" si="21"/>
        <v>0</v>
      </c>
      <c r="K127" s="241"/>
      <c r="L127" s="110"/>
      <c r="M127" s="127"/>
      <c r="N127" s="404"/>
      <c r="O127" s="107"/>
      <c r="P127" s="107"/>
      <c r="Q127" s="127"/>
      <c r="R127" s="127"/>
      <c r="S127" s="127"/>
    </row>
    <row r="128" spans="1:19" ht="15" customHeight="1">
      <c r="A128" s="31"/>
      <c r="B128" s="212" t="s">
        <v>261</v>
      </c>
      <c r="C128" s="223"/>
      <c r="D128" s="224" t="s">
        <v>262</v>
      </c>
      <c r="E128" s="77" t="s">
        <v>90</v>
      </c>
      <c r="F128" s="225"/>
      <c r="G128" s="208" t="s">
        <v>225</v>
      </c>
      <c r="H128" s="209"/>
      <c r="I128" s="209"/>
      <c r="J128" s="209">
        <f t="shared" si="21"/>
        <v>0</v>
      </c>
      <c r="K128" s="241"/>
      <c r="L128" s="110"/>
      <c r="M128" s="127"/>
      <c r="N128" s="404"/>
      <c r="O128" s="107"/>
      <c r="P128" s="107"/>
      <c r="Q128" s="127"/>
      <c r="R128" s="127"/>
      <c r="S128" s="127"/>
    </row>
    <row r="129" spans="1:19" ht="15" customHeight="1">
      <c r="A129" s="31"/>
      <c r="B129" s="212" t="s">
        <v>263</v>
      </c>
      <c r="C129" s="252"/>
      <c r="D129" s="224" t="s">
        <v>264</v>
      </c>
      <c r="E129" s="77" t="s">
        <v>90</v>
      </c>
      <c r="F129" s="225"/>
      <c r="G129" s="208" t="s">
        <v>225</v>
      </c>
      <c r="H129" s="209"/>
      <c r="I129" s="209"/>
      <c r="J129" s="209">
        <f t="shared" si="21"/>
        <v>0</v>
      </c>
      <c r="K129" s="241"/>
      <c r="L129" s="110"/>
      <c r="M129" s="127"/>
      <c r="N129" s="404"/>
      <c r="O129" s="107"/>
      <c r="P129" s="107"/>
      <c r="Q129" s="127"/>
      <c r="R129" s="127"/>
      <c r="S129" s="127"/>
    </row>
    <row r="130" spans="1:19" s="21" customFormat="1" ht="15" customHeight="1">
      <c r="A130" s="183"/>
      <c r="B130" s="56" t="s">
        <v>42</v>
      </c>
      <c r="C130" s="456" t="s">
        <v>265</v>
      </c>
      <c r="D130" s="457"/>
      <c r="E130" s="253"/>
      <c r="F130" s="254"/>
      <c r="G130" s="254"/>
      <c r="H130" s="255"/>
      <c r="I130" s="287"/>
      <c r="J130" s="287"/>
      <c r="K130" s="122">
        <f>SUM(J131:J137)</f>
        <v>0</v>
      </c>
      <c r="L130" s="288"/>
      <c r="M130" s="123">
        <f>SUM(M131:M137)</f>
        <v>0</v>
      </c>
      <c r="N130" s="431"/>
      <c r="O130" s="296"/>
      <c r="P130" s="296"/>
      <c r="Q130" s="435"/>
      <c r="R130" s="436"/>
      <c r="S130" s="437"/>
    </row>
    <row r="131" spans="1:19" s="21" customFormat="1" ht="15" customHeight="1">
      <c r="A131" s="183"/>
      <c r="B131" s="62" t="s">
        <v>44</v>
      </c>
      <c r="C131" s="184"/>
      <c r="D131" s="69" t="s">
        <v>266</v>
      </c>
      <c r="E131" s="78"/>
      <c r="F131" s="257"/>
      <c r="G131" s="67" t="s">
        <v>34</v>
      </c>
      <c r="H131" s="258"/>
      <c r="I131" s="258"/>
      <c r="J131" s="258">
        <f t="shared" ref="J131:J137" si="22">SUM(H131*I131)</f>
        <v>0</v>
      </c>
      <c r="K131" s="267"/>
      <c r="L131" s="288"/>
      <c r="M131" s="289"/>
      <c r="N131" s="432"/>
      <c r="O131" s="230"/>
      <c r="P131" s="230"/>
      <c r="Q131" s="291"/>
      <c r="R131" s="291"/>
      <c r="S131" s="291"/>
    </row>
    <row r="132" spans="1:19" s="21" customFormat="1" ht="15" customHeight="1">
      <c r="A132" s="183"/>
      <c r="B132" s="62" t="s">
        <v>47</v>
      </c>
      <c r="C132" s="184"/>
      <c r="D132" s="69" t="s">
        <v>267</v>
      </c>
      <c r="E132" s="78"/>
      <c r="F132" s="257"/>
      <c r="G132" s="67" t="s">
        <v>34</v>
      </c>
      <c r="H132" s="258"/>
      <c r="I132" s="258"/>
      <c r="J132" s="258">
        <f t="shared" si="22"/>
        <v>0</v>
      </c>
      <c r="K132" s="267"/>
      <c r="L132" s="288"/>
      <c r="M132" s="289"/>
      <c r="N132" s="432"/>
      <c r="O132" s="230"/>
      <c r="P132" s="230"/>
      <c r="Q132" s="291"/>
      <c r="R132" s="291"/>
      <c r="S132" s="291"/>
    </row>
    <row r="133" spans="1:19" s="21" customFormat="1" ht="15" customHeight="1">
      <c r="A133" s="183"/>
      <c r="B133" s="62" t="s">
        <v>49</v>
      </c>
      <c r="C133" s="184"/>
      <c r="D133" s="69" t="s">
        <v>268</v>
      </c>
      <c r="E133" s="78"/>
      <c r="F133" s="259"/>
      <c r="G133" s="72" t="s">
        <v>34</v>
      </c>
      <c r="H133" s="260"/>
      <c r="I133" s="260"/>
      <c r="J133" s="258">
        <f t="shared" si="22"/>
        <v>0</v>
      </c>
      <c r="K133" s="272"/>
      <c r="L133" s="288"/>
      <c r="M133" s="289"/>
      <c r="N133" s="432"/>
      <c r="O133" s="230"/>
      <c r="P133" s="230"/>
      <c r="Q133" s="291"/>
      <c r="R133" s="291"/>
      <c r="S133" s="291"/>
    </row>
    <row r="134" spans="1:19" s="21" customFormat="1" ht="15" customHeight="1">
      <c r="A134" s="183"/>
      <c r="B134" s="62" t="s">
        <v>51</v>
      </c>
      <c r="C134" s="184"/>
      <c r="D134" s="69" t="s">
        <v>269</v>
      </c>
      <c r="E134" s="78"/>
      <c r="F134" s="259"/>
      <c r="G134" s="67" t="s">
        <v>41</v>
      </c>
      <c r="H134" s="258"/>
      <c r="I134" s="258"/>
      <c r="J134" s="267">
        <f t="shared" si="22"/>
        <v>0</v>
      </c>
      <c r="K134" s="272"/>
      <c r="L134" s="288"/>
      <c r="M134" s="289"/>
      <c r="N134" s="432"/>
      <c r="O134" s="230"/>
      <c r="P134" s="230"/>
      <c r="Q134" s="291"/>
      <c r="R134" s="291"/>
      <c r="S134" s="291"/>
    </row>
    <row r="135" spans="1:19" s="21" customFormat="1" ht="15" customHeight="1">
      <c r="A135" s="183"/>
      <c r="B135" s="62" t="s">
        <v>54</v>
      </c>
      <c r="C135" s="184"/>
      <c r="D135" s="261" t="s">
        <v>270</v>
      </c>
      <c r="E135" s="77" t="s">
        <v>90</v>
      </c>
      <c r="F135" s="259"/>
      <c r="G135" s="67" t="s">
        <v>41</v>
      </c>
      <c r="H135" s="258"/>
      <c r="I135" s="258"/>
      <c r="J135" s="267">
        <f t="shared" si="22"/>
        <v>0</v>
      </c>
      <c r="K135" s="272"/>
      <c r="L135" s="288"/>
      <c r="M135" s="289"/>
      <c r="N135" s="432"/>
      <c r="O135" s="230"/>
      <c r="P135" s="230"/>
      <c r="Q135" s="291"/>
      <c r="R135" s="291"/>
      <c r="S135" s="291"/>
    </row>
    <row r="136" spans="1:19" s="21" customFormat="1" ht="15" customHeight="1">
      <c r="A136" s="183"/>
      <c r="B136" s="62" t="s">
        <v>56</v>
      </c>
      <c r="C136" s="184"/>
      <c r="D136" s="69" t="s">
        <v>271</v>
      </c>
      <c r="E136" s="78"/>
      <c r="F136" s="259"/>
      <c r="G136" s="67" t="s">
        <v>41</v>
      </c>
      <c r="H136" s="258"/>
      <c r="I136" s="258"/>
      <c r="J136" s="267">
        <f t="shared" si="22"/>
        <v>0</v>
      </c>
      <c r="K136" s="272"/>
      <c r="L136" s="288"/>
      <c r="M136" s="289"/>
      <c r="N136" s="432"/>
      <c r="O136" s="230"/>
      <c r="P136" s="230"/>
      <c r="Q136" s="291"/>
      <c r="R136" s="291"/>
      <c r="S136" s="291"/>
    </row>
    <row r="137" spans="1:19" s="21" customFormat="1" ht="15" customHeight="1">
      <c r="A137" s="183"/>
      <c r="B137" s="62" t="s">
        <v>58</v>
      </c>
      <c r="C137" s="184"/>
      <c r="D137" s="263" t="s">
        <v>272</v>
      </c>
      <c r="E137" s="77" t="s">
        <v>90</v>
      </c>
      <c r="F137" s="259"/>
      <c r="G137" s="67" t="s">
        <v>41</v>
      </c>
      <c r="H137" s="258"/>
      <c r="I137" s="258"/>
      <c r="J137" s="267">
        <f t="shared" si="22"/>
        <v>0</v>
      </c>
      <c r="K137" s="272"/>
      <c r="L137" s="288"/>
      <c r="M137" s="289"/>
      <c r="N137" s="432"/>
      <c r="O137" s="230"/>
      <c r="P137" s="230"/>
      <c r="Q137" s="291"/>
      <c r="R137" s="291"/>
      <c r="S137" s="291"/>
    </row>
    <row r="138" spans="1:19" s="21" customFormat="1" ht="15" customHeight="1">
      <c r="A138" s="183"/>
      <c r="B138" s="56" t="s">
        <v>62</v>
      </c>
      <c r="C138" s="81" t="s">
        <v>273</v>
      </c>
      <c r="D138" s="264"/>
      <c r="E138" s="264"/>
      <c r="F138" s="254"/>
      <c r="G138" s="254"/>
      <c r="H138" s="255"/>
      <c r="I138" s="255"/>
      <c r="J138" s="255"/>
      <c r="K138" s="122">
        <f>SUM(J139:J145)</f>
        <v>0</v>
      </c>
      <c r="L138" s="288"/>
      <c r="M138" s="123">
        <f>SUM(M139:M145)</f>
        <v>0</v>
      </c>
      <c r="N138" s="431"/>
      <c r="O138" s="296"/>
      <c r="P138" s="296"/>
      <c r="Q138" s="435"/>
      <c r="R138" s="436"/>
      <c r="S138" s="437"/>
    </row>
    <row r="139" spans="1:19" s="21" customFormat="1" ht="15" customHeight="1">
      <c r="A139" s="183"/>
      <c r="B139" s="62" t="s">
        <v>64</v>
      </c>
      <c r="C139" s="184"/>
      <c r="D139" s="69" t="s">
        <v>274</v>
      </c>
      <c r="E139" s="78"/>
      <c r="F139" s="259"/>
      <c r="G139" s="72" t="s">
        <v>34</v>
      </c>
      <c r="H139" s="260"/>
      <c r="I139" s="260"/>
      <c r="J139" s="258">
        <f t="shared" ref="J139:J145" si="23">SUM(H139*I139)</f>
        <v>0</v>
      </c>
      <c r="K139" s="290"/>
      <c r="L139" s="288"/>
      <c r="M139" s="289"/>
      <c r="N139" s="432"/>
      <c r="O139" s="230"/>
      <c r="P139" s="230"/>
      <c r="Q139" s="291"/>
      <c r="R139" s="291"/>
      <c r="S139" s="291"/>
    </row>
    <row r="140" spans="1:19" s="21" customFormat="1" ht="15" customHeight="1">
      <c r="A140" s="183"/>
      <c r="B140" s="62" t="s">
        <v>66</v>
      </c>
      <c r="C140" s="184"/>
      <c r="D140" s="69" t="s">
        <v>275</v>
      </c>
      <c r="E140" s="77" t="s">
        <v>90</v>
      </c>
      <c r="F140" s="259"/>
      <c r="G140" s="72" t="s">
        <v>34</v>
      </c>
      <c r="H140" s="260"/>
      <c r="I140" s="260"/>
      <c r="J140" s="258">
        <f t="shared" si="23"/>
        <v>0</v>
      </c>
      <c r="K140" s="290"/>
      <c r="L140" s="288"/>
      <c r="M140" s="291"/>
      <c r="N140" s="432"/>
      <c r="O140" s="230"/>
      <c r="P140" s="230"/>
      <c r="Q140" s="291"/>
      <c r="R140" s="291"/>
      <c r="S140" s="291"/>
    </row>
    <row r="141" spans="1:19" s="21" customFormat="1" ht="15" customHeight="1">
      <c r="A141" s="183"/>
      <c r="B141" s="62" t="s">
        <v>68</v>
      </c>
      <c r="C141" s="184"/>
      <c r="D141" s="69" t="s">
        <v>276</v>
      </c>
      <c r="E141" s="78"/>
      <c r="F141" s="259"/>
      <c r="G141" s="72" t="s">
        <v>34</v>
      </c>
      <c r="H141" s="260"/>
      <c r="I141" s="260"/>
      <c r="J141" s="258">
        <f t="shared" si="23"/>
        <v>0</v>
      </c>
      <c r="K141" s="290"/>
      <c r="L141" s="288"/>
      <c r="M141" s="291"/>
      <c r="N141" s="432"/>
      <c r="O141" s="230"/>
      <c r="P141" s="230"/>
      <c r="Q141" s="291"/>
      <c r="R141" s="291"/>
      <c r="S141" s="291"/>
    </row>
    <row r="142" spans="1:19" s="21" customFormat="1" ht="15" customHeight="1">
      <c r="A142" s="183"/>
      <c r="B142" s="62" t="s">
        <v>277</v>
      </c>
      <c r="C142" s="184"/>
      <c r="D142" s="69" t="s">
        <v>278</v>
      </c>
      <c r="E142" s="77" t="s">
        <v>90</v>
      </c>
      <c r="F142" s="259"/>
      <c r="G142" s="72" t="s">
        <v>41</v>
      </c>
      <c r="H142" s="260"/>
      <c r="I142" s="260"/>
      <c r="J142" s="258">
        <f t="shared" si="23"/>
        <v>0</v>
      </c>
      <c r="K142" s="290"/>
      <c r="L142" s="288"/>
      <c r="M142" s="291"/>
      <c r="N142" s="432"/>
      <c r="O142" s="230"/>
      <c r="P142" s="230"/>
      <c r="Q142" s="291"/>
      <c r="R142" s="291"/>
      <c r="S142" s="291"/>
    </row>
    <row r="143" spans="1:19" s="21" customFormat="1" ht="15" customHeight="1">
      <c r="A143" s="183"/>
      <c r="B143" s="62" t="s">
        <v>279</v>
      </c>
      <c r="C143" s="184"/>
      <c r="D143" s="69" t="s">
        <v>280</v>
      </c>
      <c r="E143" s="78"/>
      <c r="F143" s="266"/>
      <c r="G143" s="165" t="s">
        <v>34</v>
      </c>
      <c r="H143" s="267"/>
      <c r="I143" s="267"/>
      <c r="J143" s="258">
        <f t="shared" si="23"/>
        <v>0</v>
      </c>
      <c r="K143" s="290"/>
      <c r="L143" s="288"/>
      <c r="M143" s="291"/>
      <c r="N143" s="432"/>
      <c r="O143" s="230"/>
      <c r="P143" s="230"/>
      <c r="Q143" s="291"/>
      <c r="R143" s="291"/>
      <c r="S143" s="291"/>
    </row>
    <row r="144" spans="1:19" s="21" customFormat="1" ht="15" customHeight="1">
      <c r="A144" s="183"/>
      <c r="B144" s="62" t="s">
        <v>281</v>
      </c>
      <c r="C144" s="184"/>
      <c r="D144" s="256" t="s">
        <v>282</v>
      </c>
      <c r="E144" s="77" t="s">
        <v>90</v>
      </c>
      <c r="F144" s="268"/>
      <c r="G144" s="268" t="s">
        <v>41</v>
      </c>
      <c r="H144" s="269"/>
      <c r="I144" s="269"/>
      <c r="J144" s="292">
        <f t="shared" si="23"/>
        <v>0</v>
      </c>
      <c r="K144" s="290"/>
      <c r="L144" s="288"/>
      <c r="M144" s="291"/>
      <c r="N144" s="432"/>
      <c r="O144" s="230"/>
      <c r="P144" s="230"/>
      <c r="Q144" s="438"/>
      <c r="R144" s="438"/>
      <c r="S144" s="438"/>
    </row>
    <row r="145" spans="1:19" s="21" customFormat="1" ht="15" customHeight="1">
      <c r="A145" s="183"/>
      <c r="B145" s="62" t="s">
        <v>283</v>
      </c>
      <c r="C145" s="270"/>
      <c r="D145" s="69" t="s">
        <v>284</v>
      </c>
      <c r="E145" s="78"/>
      <c r="F145" s="271"/>
      <c r="G145" s="67" t="s">
        <v>34</v>
      </c>
      <c r="H145" s="272"/>
      <c r="I145" s="272"/>
      <c r="J145" s="258">
        <f t="shared" si="23"/>
        <v>0</v>
      </c>
      <c r="K145" s="293"/>
      <c r="L145" s="288"/>
      <c r="M145" s="291"/>
      <c r="N145" s="432"/>
      <c r="O145" s="230"/>
      <c r="P145" s="230"/>
      <c r="Q145" s="439"/>
      <c r="R145" s="439"/>
      <c r="S145" s="439"/>
    </row>
    <row r="146" spans="1:19" ht="15" customHeight="1">
      <c r="A146" s="31"/>
      <c r="B146" s="56" t="s">
        <v>70</v>
      </c>
      <c r="C146" s="57" t="s">
        <v>285</v>
      </c>
      <c r="D146" s="273"/>
      <c r="E146" s="85"/>
      <c r="F146" s="274"/>
      <c r="G146" s="274"/>
      <c r="H146" s="275"/>
      <c r="I146" s="275"/>
      <c r="J146" s="275"/>
      <c r="K146" s="122">
        <f>SUM(J147:J158)</f>
        <v>0</v>
      </c>
      <c r="L146" s="110"/>
      <c r="M146" s="123">
        <f>SUM(M147:M158)</f>
        <v>0</v>
      </c>
      <c r="N146" s="408"/>
      <c r="O146" s="128"/>
      <c r="P146" s="128"/>
      <c r="Q146" s="419"/>
      <c r="R146" s="420"/>
      <c r="S146" s="421"/>
    </row>
    <row r="147" spans="1:19" ht="15" customHeight="1">
      <c r="A147" s="31"/>
      <c r="B147" s="62" t="s">
        <v>72</v>
      </c>
      <c r="C147" s="175" t="s">
        <v>286</v>
      </c>
      <c r="D147" s="64" t="s">
        <v>287</v>
      </c>
      <c r="E147" s="69"/>
      <c r="F147" s="276"/>
      <c r="G147" s="276"/>
      <c r="H147" s="277"/>
      <c r="I147" s="277"/>
      <c r="J147" s="294"/>
      <c r="K147" s="295"/>
      <c r="L147" s="110"/>
      <c r="M147" s="127"/>
      <c r="N147" s="404"/>
      <c r="O147" s="107"/>
      <c r="P147" s="107"/>
      <c r="Q147" s="127"/>
      <c r="R147" s="127"/>
      <c r="S147" s="127"/>
    </row>
    <row r="148" spans="1:19" ht="15" customHeight="1">
      <c r="A148" s="31"/>
      <c r="B148" s="62" t="s">
        <v>288</v>
      </c>
      <c r="C148" s="270"/>
      <c r="D148" s="70" t="s">
        <v>289</v>
      </c>
      <c r="E148" s="77" t="s">
        <v>90</v>
      </c>
      <c r="F148" s="67"/>
      <c r="G148" s="67" t="s">
        <v>41</v>
      </c>
      <c r="H148" s="258"/>
      <c r="I148" s="258"/>
      <c r="J148" s="267">
        <f t="shared" ref="J148:J155" si="24">SUM(H148*I148)</f>
        <v>0</v>
      </c>
      <c r="K148" s="272"/>
      <c r="L148" s="110"/>
      <c r="M148" s="127"/>
      <c r="N148" s="404"/>
      <c r="O148" s="107"/>
      <c r="P148" s="107"/>
      <c r="Q148" s="127"/>
      <c r="R148" s="127"/>
      <c r="S148" s="127"/>
    </row>
    <row r="149" spans="1:19" ht="15" customHeight="1">
      <c r="A149" s="31"/>
      <c r="B149" s="62" t="s">
        <v>290</v>
      </c>
      <c r="C149" s="270"/>
      <c r="D149" s="70" t="s">
        <v>291</v>
      </c>
      <c r="E149" s="77" t="s">
        <v>90</v>
      </c>
      <c r="F149" s="67"/>
      <c r="G149" s="67" t="s">
        <v>41</v>
      </c>
      <c r="H149" s="258"/>
      <c r="I149" s="258"/>
      <c r="J149" s="267">
        <f t="shared" si="24"/>
        <v>0</v>
      </c>
      <c r="K149" s="272"/>
      <c r="L149" s="110"/>
      <c r="M149" s="127"/>
      <c r="N149" s="404"/>
      <c r="O149" s="107"/>
      <c r="P149" s="107"/>
      <c r="Q149" s="127"/>
      <c r="R149" s="127"/>
      <c r="S149" s="127"/>
    </row>
    <row r="150" spans="1:19" ht="15" customHeight="1">
      <c r="A150" s="31"/>
      <c r="B150" s="62" t="s">
        <v>292</v>
      </c>
      <c r="C150" s="270"/>
      <c r="D150" s="70" t="s">
        <v>293</v>
      </c>
      <c r="E150" s="77" t="s">
        <v>90</v>
      </c>
      <c r="F150" s="67"/>
      <c r="G150" s="67" t="s">
        <v>41</v>
      </c>
      <c r="H150" s="258"/>
      <c r="I150" s="258"/>
      <c r="J150" s="267">
        <f t="shared" si="24"/>
        <v>0</v>
      </c>
      <c r="K150" s="272"/>
      <c r="L150" s="110"/>
      <c r="M150" s="127"/>
      <c r="N150" s="404"/>
      <c r="O150" s="107"/>
      <c r="P150" s="107"/>
      <c r="Q150" s="127"/>
      <c r="R150" s="127"/>
      <c r="S150" s="127"/>
    </row>
    <row r="151" spans="1:19" ht="15" customHeight="1">
      <c r="A151" s="31"/>
      <c r="B151" s="62" t="s">
        <v>294</v>
      </c>
      <c r="C151" s="270"/>
      <c r="D151" s="70" t="s">
        <v>295</v>
      </c>
      <c r="E151" s="77" t="s">
        <v>90</v>
      </c>
      <c r="F151" s="67"/>
      <c r="G151" s="67" t="s">
        <v>41</v>
      </c>
      <c r="H151" s="258"/>
      <c r="I151" s="258"/>
      <c r="J151" s="267">
        <f t="shared" si="24"/>
        <v>0</v>
      </c>
      <c r="K151" s="272"/>
      <c r="L151" s="110"/>
      <c r="M151" s="127"/>
      <c r="N151" s="404"/>
      <c r="O151" s="107"/>
      <c r="P151" s="107"/>
      <c r="Q151" s="127"/>
      <c r="R151" s="127"/>
      <c r="S151" s="127"/>
    </row>
    <row r="152" spans="1:19" ht="15" customHeight="1">
      <c r="A152" s="31"/>
      <c r="B152" s="62" t="s">
        <v>296</v>
      </c>
      <c r="C152" s="270"/>
      <c r="D152" s="70" t="s">
        <v>297</v>
      </c>
      <c r="E152" s="77" t="s">
        <v>90</v>
      </c>
      <c r="F152" s="67"/>
      <c r="G152" s="67" t="s">
        <v>41</v>
      </c>
      <c r="H152" s="258"/>
      <c r="I152" s="258"/>
      <c r="J152" s="267">
        <f t="shared" si="24"/>
        <v>0</v>
      </c>
      <c r="K152" s="272"/>
      <c r="L152" s="110"/>
      <c r="M152" s="127"/>
      <c r="N152" s="404"/>
      <c r="O152" s="107"/>
      <c r="P152" s="107"/>
      <c r="Q152" s="127"/>
      <c r="R152" s="127"/>
      <c r="S152" s="127"/>
    </row>
    <row r="153" spans="1:19" ht="15" customHeight="1">
      <c r="A153" s="31"/>
      <c r="B153" s="62" t="s">
        <v>298</v>
      </c>
      <c r="C153" s="270"/>
      <c r="D153" s="70" t="s">
        <v>299</v>
      </c>
      <c r="E153" s="77" t="s">
        <v>90</v>
      </c>
      <c r="F153" s="67"/>
      <c r="G153" s="67" t="s">
        <v>41</v>
      </c>
      <c r="H153" s="258"/>
      <c r="I153" s="258"/>
      <c r="J153" s="267">
        <f t="shared" si="24"/>
        <v>0</v>
      </c>
      <c r="K153" s="272"/>
      <c r="L153" s="110"/>
      <c r="M153" s="127"/>
      <c r="N153" s="404"/>
      <c r="O153" s="107"/>
      <c r="P153" s="107"/>
      <c r="Q153" s="127"/>
      <c r="R153" s="127"/>
      <c r="S153" s="127"/>
    </row>
    <row r="154" spans="1:19" ht="15" customHeight="1">
      <c r="A154" s="31"/>
      <c r="B154" s="62" t="s">
        <v>300</v>
      </c>
      <c r="C154" s="270"/>
      <c r="D154" s="70" t="s">
        <v>301</v>
      </c>
      <c r="E154" s="77" t="s">
        <v>90</v>
      </c>
      <c r="F154" s="67"/>
      <c r="G154" s="67" t="s">
        <v>41</v>
      </c>
      <c r="H154" s="258"/>
      <c r="I154" s="258"/>
      <c r="J154" s="267">
        <f t="shared" si="24"/>
        <v>0</v>
      </c>
      <c r="K154" s="272"/>
      <c r="L154" s="110"/>
      <c r="M154" s="127"/>
      <c r="N154" s="404"/>
      <c r="O154" s="107"/>
      <c r="P154" s="107"/>
      <c r="Q154" s="127"/>
      <c r="R154" s="127"/>
      <c r="S154" s="127"/>
    </row>
    <row r="155" spans="1:19" ht="15" customHeight="1">
      <c r="A155" s="31"/>
      <c r="B155" s="62" t="s">
        <v>302</v>
      </c>
      <c r="C155" s="270"/>
      <c r="D155" s="70" t="s">
        <v>303</v>
      </c>
      <c r="E155" s="77" t="s">
        <v>90</v>
      </c>
      <c r="F155" s="67"/>
      <c r="G155" s="67" t="s">
        <v>41</v>
      </c>
      <c r="H155" s="258"/>
      <c r="I155" s="258"/>
      <c r="J155" s="267">
        <f t="shared" si="24"/>
        <v>0</v>
      </c>
      <c r="K155" s="272"/>
      <c r="L155" s="110"/>
      <c r="M155" s="127"/>
      <c r="N155" s="404"/>
      <c r="O155" s="107"/>
      <c r="P155" s="107"/>
      <c r="Q155" s="127"/>
      <c r="R155" s="127"/>
      <c r="S155" s="127"/>
    </row>
    <row r="156" spans="1:19" ht="15" customHeight="1">
      <c r="A156" s="31"/>
      <c r="B156" s="62" t="s">
        <v>74</v>
      </c>
      <c r="C156" s="175" t="s">
        <v>304</v>
      </c>
      <c r="D156" s="69" t="s">
        <v>305</v>
      </c>
      <c r="E156" s="78"/>
      <c r="F156" s="276"/>
      <c r="G156" s="276"/>
      <c r="H156" s="277"/>
      <c r="I156" s="277"/>
      <c r="J156" s="294"/>
      <c r="K156" s="295"/>
      <c r="L156" s="110"/>
      <c r="M156" s="127"/>
      <c r="N156" s="404"/>
      <c r="O156" s="107"/>
      <c r="P156" s="107"/>
      <c r="Q156" s="127"/>
      <c r="R156" s="127"/>
      <c r="S156" s="127"/>
    </row>
    <row r="157" spans="1:19" ht="15" customHeight="1">
      <c r="A157" s="31"/>
      <c r="B157" s="62" t="s">
        <v>306</v>
      </c>
      <c r="C157" s="270"/>
      <c r="D157" s="70" t="s">
        <v>307</v>
      </c>
      <c r="E157" s="77" t="s">
        <v>90</v>
      </c>
      <c r="F157" s="67"/>
      <c r="G157" s="67" t="s">
        <v>41</v>
      </c>
      <c r="H157" s="258"/>
      <c r="I157" s="258"/>
      <c r="J157" s="267">
        <f>SUM(H157*I157)</f>
        <v>0</v>
      </c>
      <c r="K157" s="272"/>
      <c r="L157" s="110"/>
      <c r="M157" s="127"/>
      <c r="N157" s="404"/>
      <c r="O157" s="107"/>
      <c r="P157" s="107"/>
      <c r="Q157" s="127"/>
      <c r="R157" s="127"/>
      <c r="S157" s="127"/>
    </row>
    <row r="158" spans="1:19" ht="15" customHeight="1">
      <c r="A158" s="31"/>
      <c r="B158" s="62" t="s">
        <v>308</v>
      </c>
      <c r="C158" s="270"/>
      <c r="D158" s="69" t="s">
        <v>309</v>
      </c>
      <c r="E158" s="78"/>
      <c r="F158" s="67"/>
      <c r="G158" s="67" t="s">
        <v>41</v>
      </c>
      <c r="H158" s="258"/>
      <c r="I158" s="258"/>
      <c r="J158" s="267">
        <f>SUM(H158*I158)</f>
        <v>0</v>
      </c>
      <c r="K158" s="272"/>
      <c r="L158" s="110"/>
      <c r="M158" s="127"/>
      <c r="N158" s="404"/>
      <c r="O158" s="107"/>
      <c r="P158" s="107"/>
      <c r="Q158" s="127"/>
      <c r="R158" s="127"/>
      <c r="S158" s="127"/>
    </row>
    <row r="159" spans="1:19" ht="15" customHeight="1">
      <c r="A159" s="31"/>
      <c r="B159" s="56" t="s">
        <v>76</v>
      </c>
      <c r="C159" s="57" t="s">
        <v>310</v>
      </c>
      <c r="D159" s="59"/>
      <c r="E159" s="85"/>
      <c r="F159" s="159"/>
      <c r="G159" s="159"/>
      <c r="H159" s="160"/>
      <c r="I159" s="160"/>
      <c r="J159" s="160"/>
      <c r="K159" s="122">
        <f>SUM(J160:J164)</f>
        <v>0</v>
      </c>
      <c r="L159" s="110"/>
      <c r="M159" s="123">
        <f>SUM(M160:M164)</f>
        <v>0</v>
      </c>
      <c r="N159" s="408"/>
      <c r="O159" s="128"/>
      <c r="P159" s="128"/>
      <c r="Q159" s="419"/>
      <c r="R159" s="420"/>
      <c r="S159" s="421"/>
    </row>
    <row r="160" spans="1:19" ht="15" customHeight="1">
      <c r="A160" s="31"/>
      <c r="B160" s="62" t="s">
        <v>78</v>
      </c>
      <c r="C160" s="63"/>
      <c r="D160" s="64" t="s">
        <v>311</v>
      </c>
      <c r="E160" s="69"/>
      <c r="F160" s="168"/>
      <c r="G160" s="168"/>
      <c r="H160" s="169"/>
      <c r="I160" s="169"/>
      <c r="J160" s="228"/>
      <c r="K160" s="227"/>
      <c r="L160" s="110"/>
      <c r="M160" s="127"/>
      <c r="N160" s="404"/>
      <c r="O160" s="107"/>
      <c r="P160" s="107"/>
      <c r="Q160" s="127"/>
      <c r="R160" s="127"/>
      <c r="S160" s="127"/>
    </row>
    <row r="161" spans="1:19" ht="15" customHeight="1">
      <c r="A161" s="31"/>
      <c r="B161" s="62" t="s">
        <v>312</v>
      </c>
      <c r="C161" s="63"/>
      <c r="D161" s="176" t="s">
        <v>313</v>
      </c>
      <c r="E161" s="99" t="s">
        <v>314</v>
      </c>
      <c r="F161" s="67"/>
      <c r="G161" s="67" t="s">
        <v>41</v>
      </c>
      <c r="H161" s="68"/>
      <c r="I161" s="68"/>
      <c r="J161" s="68">
        <f>SUM(H161*I161)</f>
        <v>0</v>
      </c>
      <c r="K161" s="130"/>
      <c r="L161" s="110"/>
      <c r="M161" s="127"/>
      <c r="N161" s="404"/>
      <c r="O161" s="107"/>
      <c r="P161" s="107"/>
      <c r="Q161" s="127"/>
      <c r="R161" s="127"/>
      <c r="S161" s="127"/>
    </row>
    <row r="162" spans="1:19" ht="15" customHeight="1">
      <c r="A162" s="31"/>
      <c r="B162" s="62" t="s">
        <v>315</v>
      </c>
      <c r="C162" s="63"/>
      <c r="D162" s="176" t="s">
        <v>316</v>
      </c>
      <c r="E162" s="99" t="s">
        <v>317</v>
      </c>
      <c r="F162" s="67"/>
      <c r="G162" s="67" t="s">
        <v>41</v>
      </c>
      <c r="H162" s="68"/>
      <c r="I162" s="68"/>
      <c r="J162" s="68">
        <f>SUM(H162*I162)</f>
        <v>0</v>
      </c>
      <c r="K162" s="130"/>
      <c r="L162" s="110"/>
      <c r="M162" s="127"/>
      <c r="N162" s="404"/>
      <c r="O162" s="107"/>
      <c r="P162" s="107"/>
      <c r="Q162" s="127"/>
      <c r="R162" s="127"/>
      <c r="S162" s="127"/>
    </row>
    <row r="163" spans="1:19" ht="15" customHeight="1">
      <c r="A163" s="31"/>
      <c r="B163" s="62" t="s">
        <v>318</v>
      </c>
      <c r="C163" s="63"/>
      <c r="D163" s="176" t="s">
        <v>319</v>
      </c>
      <c r="E163" s="99" t="s">
        <v>320</v>
      </c>
      <c r="F163" s="67"/>
      <c r="G163" s="67" t="s">
        <v>41</v>
      </c>
      <c r="H163" s="68"/>
      <c r="I163" s="68"/>
      <c r="J163" s="68">
        <f>SUM(H163*I163)</f>
        <v>0</v>
      </c>
      <c r="K163" s="130"/>
      <c r="L163" s="110"/>
      <c r="M163" s="127"/>
      <c r="N163" s="404"/>
      <c r="O163" s="107"/>
      <c r="P163" s="107"/>
      <c r="Q163" s="127"/>
      <c r="R163" s="127"/>
      <c r="S163" s="127"/>
    </row>
    <row r="164" spans="1:19" ht="15" customHeight="1">
      <c r="A164" s="31"/>
      <c r="B164" s="62" t="s">
        <v>321</v>
      </c>
      <c r="C164" s="279"/>
      <c r="D164" s="176" t="s">
        <v>322</v>
      </c>
      <c r="E164" s="99" t="s">
        <v>323</v>
      </c>
      <c r="F164" s="67"/>
      <c r="G164" s="67" t="s">
        <v>41</v>
      </c>
      <c r="H164" s="68"/>
      <c r="I164" s="68"/>
      <c r="J164" s="68">
        <f>SUM(H164*I164)</f>
        <v>0</v>
      </c>
      <c r="K164" s="130"/>
      <c r="L164" s="110"/>
      <c r="M164" s="127"/>
      <c r="N164" s="404"/>
      <c r="O164" s="107"/>
      <c r="P164" s="107"/>
      <c r="Q164" s="127"/>
      <c r="R164" s="127"/>
      <c r="S164" s="127"/>
    </row>
    <row r="165" spans="1:19" ht="15" customHeight="1">
      <c r="A165" s="31"/>
      <c r="B165" s="56" t="s">
        <v>80</v>
      </c>
      <c r="C165" s="81" t="s">
        <v>324</v>
      </c>
      <c r="D165" s="59"/>
      <c r="E165" s="85"/>
      <c r="F165" s="159"/>
      <c r="G165" s="159"/>
      <c r="H165" s="160"/>
      <c r="I165" s="160"/>
      <c r="J165" s="160"/>
      <c r="K165" s="122">
        <f>SUM(J166:J167)</f>
        <v>0</v>
      </c>
      <c r="L165" s="110"/>
      <c r="M165" s="123">
        <f>SUM(M166:M167)</f>
        <v>0</v>
      </c>
      <c r="N165" s="408"/>
      <c r="O165" s="128"/>
      <c r="P165" s="128"/>
      <c r="Q165" s="419"/>
      <c r="R165" s="420"/>
      <c r="S165" s="421"/>
    </row>
    <row r="166" spans="1:19" ht="15" customHeight="1">
      <c r="A166" s="31"/>
      <c r="B166" s="62" t="s">
        <v>82</v>
      </c>
      <c r="C166" s="63"/>
      <c r="D166" s="64" t="s">
        <v>311</v>
      </c>
      <c r="E166" s="69"/>
      <c r="F166" s="168"/>
      <c r="G166" s="168"/>
      <c r="H166" s="169"/>
      <c r="I166" s="169"/>
      <c r="J166" s="228"/>
      <c r="K166" s="300"/>
      <c r="L166" s="110"/>
      <c r="M166" s="127"/>
      <c r="N166" s="404"/>
      <c r="O166" s="107"/>
      <c r="P166" s="107"/>
      <c r="Q166" s="127"/>
      <c r="R166" s="127"/>
      <c r="S166" s="127"/>
    </row>
    <row r="167" spans="1:19" ht="15" customHeight="1">
      <c r="A167" s="31"/>
      <c r="B167" s="62" t="s">
        <v>325</v>
      </c>
      <c r="C167" s="63"/>
      <c r="D167" s="176" t="s">
        <v>326</v>
      </c>
      <c r="E167" s="99"/>
      <c r="F167" s="67"/>
      <c r="G167" s="67" t="s">
        <v>41</v>
      </c>
      <c r="H167" s="68"/>
      <c r="I167" s="68"/>
      <c r="J167" s="68">
        <f>SUM(H167*I167)</f>
        <v>0</v>
      </c>
      <c r="K167" s="130"/>
      <c r="L167" s="110"/>
      <c r="M167" s="127"/>
      <c r="N167" s="404"/>
      <c r="O167" s="107"/>
      <c r="P167" s="107"/>
      <c r="Q167" s="127"/>
      <c r="R167" s="127"/>
      <c r="S167" s="127"/>
    </row>
    <row r="168" spans="1:19" ht="15" customHeight="1">
      <c r="A168" s="31"/>
      <c r="B168" s="280" t="s">
        <v>86</v>
      </c>
      <c r="C168" s="81" t="s">
        <v>327</v>
      </c>
      <c r="D168" s="59"/>
      <c r="E168" s="158"/>
      <c r="F168" s="159"/>
      <c r="G168" s="159"/>
      <c r="H168" s="160"/>
      <c r="I168" s="160"/>
      <c r="J168" s="160"/>
      <c r="K168" s="122">
        <f>SUM(J169:J171)</f>
        <v>0</v>
      </c>
      <c r="L168" s="110"/>
      <c r="M168" s="123">
        <f>SUM(M169:M171)</f>
        <v>0</v>
      </c>
      <c r="N168" s="408"/>
      <c r="O168" s="128"/>
      <c r="P168" s="128"/>
      <c r="Q168" s="419"/>
      <c r="R168" s="420"/>
      <c r="S168" s="421"/>
    </row>
    <row r="169" spans="1:19" ht="15" customHeight="1">
      <c r="A169" s="31"/>
      <c r="B169" s="62" t="s">
        <v>88</v>
      </c>
      <c r="C169" s="154"/>
      <c r="D169" s="64" t="s">
        <v>311</v>
      </c>
      <c r="E169" s="69"/>
      <c r="F169" s="168"/>
      <c r="G169" s="168"/>
      <c r="H169" s="169"/>
      <c r="I169" s="169"/>
      <c r="J169" s="228"/>
      <c r="K169" s="300"/>
      <c r="L169" s="110"/>
      <c r="M169" s="127"/>
      <c r="N169" s="404"/>
      <c r="O169" s="107"/>
      <c r="P169" s="107"/>
      <c r="Q169" s="127"/>
      <c r="R169" s="127"/>
      <c r="S169" s="127"/>
    </row>
    <row r="170" spans="1:19" ht="15" customHeight="1">
      <c r="A170" s="31"/>
      <c r="B170" s="62" t="s">
        <v>328</v>
      </c>
      <c r="C170" s="63"/>
      <c r="D170" s="176" t="s">
        <v>329</v>
      </c>
      <c r="E170" s="99" t="s">
        <v>314</v>
      </c>
      <c r="F170" s="67"/>
      <c r="G170" s="67" t="s">
        <v>41</v>
      </c>
      <c r="H170" s="68"/>
      <c r="I170" s="68"/>
      <c r="J170" s="68">
        <f t="shared" ref="J170:J171" si="25">SUM(H170*I170)</f>
        <v>0</v>
      </c>
      <c r="K170" s="130"/>
      <c r="L170" s="110"/>
      <c r="M170" s="127"/>
      <c r="N170" s="404"/>
      <c r="O170" s="107"/>
      <c r="P170" s="107"/>
      <c r="Q170" s="127"/>
      <c r="R170" s="127"/>
      <c r="S170" s="127"/>
    </row>
    <row r="171" spans="1:19" ht="15" customHeight="1">
      <c r="A171" s="31"/>
      <c r="B171" s="62" t="s">
        <v>330</v>
      </c>
      <c r="C171" s="63"/>
      <c r="D171" s="176" t="s">
        <v>331</v>
      </c>
      <c r="E171" s="99" t="s">
        <v>317</v>
      </c>
      <c r="F171" s="67"/>
      <c r="G171" s="67" t="s">
        <v>41</v>
      </c>
      <c r="H171" s="68"/>
      <c r="I171" s="68"/>
      <c r="J171" s="68">
        <f t="shared" si="25"/>
        <v>0</v>
      </c>
      <c r="K171" s="130"/>
      <c r="L171" s="110"/>
      <c r="M171" s="127"/>
      <c r="N171" s="404"/>
      <c r="O171" s="107"/>
      <c r="P171" s="107"/>
      <c r="Q171" s="127"/>
      <c r="R171" s="127"/>
      <c r="S171" s="127"/>
    </row>
    <row r="172" spans="1:19" ht="15" customHeight="1">
      <c r="A172" s="31"/>
      <c r="B172" s="56" t="s">
        <v>94</v>
      </c>
      <c r="C172" s="57" t="s">
        <v>332</v>
      </c>
      <c r="D172" s="59"/>
      <c r="E172" s="85"/>
      <c r="F172" s="60"/>
      <c r="G172" s="60"/>
      <c r="H172" s="61"/>
      <c r="I172" s="61"/>
      <c r="J172" s="61"/>
      <c r="K172" s="122">
        <f>SUM(J173:J185)</f>
        <v>0</v>
      </c>
      <c r="L172" s="110"/>
      <c r="M172" s="123">
        <f>SUM(M173:M185)</f>
        <v>0</v>
      </c>
      <c r="N172" s="408"/>
      <c r="O172" s="128"/>
      <c r="P172" s="128"/>
      <c r="Q172" s="419"/>
      <c r="R172" s="420"/>
      <c r="S172" s="421"/>
    </row>
    <row r="173" spans="1:19" ht="15" customHeight="1">
      <c r="A173" s="31"/>
      <c r="B173" s="62" t="s">
        <v>96</v>
      </c>
      <c r="C173" s="184" t="s">
        <v>333</v>
      </c>
      <c r="D173" s="17"/>
      <c r="E173" s="18"/>
      <c r="F173" s="179"/>
      <c r="G173" s="18"/>
      <c r="H173" s="180"/>
      <c r="I173" s="180"/>
      <c r="J173" s="229"/>
      <c r="K173" s="126"/>
      <c r="L173" s="110"/>
      <c r="M173" s="127"/>
      <c r="N173" s="404"/>
      <c r="O173" s="107"/>
      <c r="P173" s="107"/>
      <c r="Q173" s="127"/>
      <c r="R173" s="127"/>
      <c r="S173" s="127"/>
    </row>
    <row r="174" spans="1:19" ht="15" customHeight="1">
      <c r="A174" s="31"/>
      <c r="B174" s="62" t="s">
        <v>334</v>
      </c>
      <c r="C174" s="270"/>
      <c r="D174" s="69" t="s">
        <v>335</v>
      </c>
      <c r="E174" s="78"/>
      <c r="F174" s="282"/>
      <c r="G174" s="282" t="s">
        <v>53</v>
      </c>
      <c r="H174" s="130"/>
      <c r="I174" s="130"/>
      <c r="J174" s="130">
        <f>SUM(H174*I174)</f>
        <v>0</v>
      </c>
      <c r="K174" s="130"/>
      <c r="L174" s="110"/>
      <c r="M174" s="127"/>
      <c r="N174" s="404"/>
      <c r="O174" s="107"/>
      <c r="P174" s="107"/>
      <c r="Q174" s="127"/>
      <c r="R174" s="127"/>
      <c r="S174" s="127"/>
    </row>
    <row r="175" spans="1:19" ht="15" customHeight="1">
      <c r="A175" s="31"/>
      <c r="B175" s="62" t="s">
        <v>336</v>
      </c>
      <c r="C175" s="175" t="s">
        <v>337</v>
      </c>
      <c r="D175" s="5"/>
      <c r="E175" s="5"/>
      <c r="F175" s="168"/>
      <c r="G175" s="6"/>
      <c r="H175" s="169"/>
      <c r="I175" s="169"/>
      <c r="J175" s="228"/>
      <c r="K175" s="227"/>
      <c r="L175" s="110"/>
      <c r="M175" s="127"/>
      <c r="N175" s="404"/>
      <c r="O175" s="107"/>
      <c r="P175" s="107"/>
      <c r="Q175" s="127"/>
      <c r="R175" s="127"/>
      <c r="S175" s="127"/>
    </row>
    <row r="176" spans="1:19" ht="15" customHeight="1">
      <c r="A176" s="31"/>
      <c r="B176" s="62" t="s">
        <v>338</v>
      </c>
      <c r="C176" s="154"/>
      <c r="D176" s="176" t="s">
        <v>339</v>
      </c>
      <c r="E176" s="77" t="s">
        <v>90</v>
      </c>
      <c r="F176" s="79"/>
      <c r="G176" s="79" t="s">
        <v>53</v>
      </c>
      <c r="H176" s="73"/>
      <c r="I176" s="73"/>
      <c r="J176" s="73">
        <f t="shared" ref="J176:J179" si="26">SUM(H176*I176)</f>
        <v>0</v>
      </c>
      <c r="K176" s="130"/>
      <c r="L176" s="110"/>
      <c r="M176" s="127"/>
      <c r="N176" s="404"/>
      <c r="O176" s="107"/>
      <c r="P176" s="107"/>
      <c r="Q176" s="127"/>
      <c r="R176" s="127"/>
      <c r="S176" s="127"/>
    </row>
    <row r="177" spans="1:20" ht="15" customHeight="1">
      <c r="A177" s="31"/>
      <c r="B177" s="62" t="s">
        <v>340</v>
      </c>
      <c r="C177" s="154"/>
      <c r="D177" s="176" t="s">
        <v>341</v>
      </c>
      <c r="E177" s="77" t="s">
        <v>90</v>
      </c>
      <c r="F177" s="79"/>
      <c r="G177" s="79" t="s">
        <v>53</v>
      </c>
      <c r="H177" s="73"/>
      <c r="I177" s="73"/>
      <c r="J177" s="73">
        <f t="shared" si="26"/>
        <v>0</v>
      </c>
      <c r="K177" s="130"/>
      <c r="L177" s="110"/>
      <c r="M177" s="127"/>
      <c r="N177" s="404"/>
      <c r="O177" s="107"/>
      <c r="P177" s="107"/>
      <c r="Q177" s="127"/>
      <c r="R177" s="127"/>
      <c r="S177" s="127"/>
    </row>
    <row r="178" spans="1:20" ht="15" customHeight="1">
      <c r="A178" s="31"/>
      <c r="B178" s="62" t="s">
        <v>342</v>
      </c>
      <c r="C178" s="154"/>
      <c r="D178" s="176" t="s">
        <v>343</v>
      </c>
      <c r="E178" s="77" t="s">
        <v>90</v>
      </c>
      <c r="F178" s="79"/>
      <c r="G178" s="79" t="s">
        <v>53</v>
      </c>
      <c r="H178" s="73"/>
      <c r="I178" s="73"/>
      <c r="J178" s="73">
        <f t="shared" si="26"/>
        <v>0</v>
      </c>
      <c r="K178" s="130"/>
      <c r="L178" s="110"/>
      <c r="M178" s="127"/>
      <c r="N178" s="404"/>
      <c r="O178" s="107"/>
      <c r="P178" s="107"/>
      <c r="Q178" s="127"/>
      <c r="R178" s="127"/>
      <c r="S178" s="127"/>
    </row>
    <row r="179" spans="1:20" ht="15" customHeight="1">
      <c r="A179" s="31"/>
      <c r="B179" s="62" t="s">
        <v>344</v>
      </c>
      <c r="C179" s="154"/>
      <c r="D179" s="176" t="s">
        <v>345</v>
      </c>
      <c r="E179" s="77" t="s">
        <v>90</v>
      </c>
      <c r="F179" s="79"/>
      <c r="G179" s="79" t="s">
        <v>53</v>
      </c>
      <c r="H179" s="73"/>
      <c r="I179" s="73"/>
      <c r="J179" s="73">
        <f t="shared" si="26"/>
        <v>0</v>
      </c>
      <c r="K179" s="130"/>
      <c r="L179" s="110"/>
      <c r="M179" s="127"/>
      <c r="N179" s="404"/>
      <c r="O179" s="107"/>
      <c r="P179" s="107"/>
      <c r="Q179" s="127"/>
      <c r="R179" s="127"/>
      <c r="S179" s="127"/>
    </row>
    <row r="180" spans="1:20" ht="15" customHeight="1">
      <c r="A180" s="31"/>
      <c r="B180" s="62" t="s">
        <v>346</v>
      </c>
      <c r="C180" s="175" t="s">
        <v>347</v>
      </c>
      <c r="D180" s="69"/>
      <c r="E180" s="167"/>
      <c r="F180" s="168"/>
      <c r="G180" s="168"/>
      <c r="H180" s="169"/>
      <c r="I180" s="169"/>
      <c r="J180" s="228"/>
      <c r="K180" s="130"/>
      <c r="L180" s="110"/>
      <c r="M180" s="127"/>
      <c r="N180" s="404"/>
      <c r="O180" s="107"/>
      <c r="P180" s="107"/>
      <c r="Q180" s="127"/>
      <c r="R180" s="127"/>
      <c r="S180" s="127"/>
    </row>
    <row r="181" spans="1:20" ht="15" customHeight="1">
      <c r="A181" s="31"/>
      <c r="B181" s="62" t="s">
        <v>348</v>
      </c>
      <c r="C181" s="154"/>
      <c r="D181" s="176" t="s">
        <v>349</v>
      </c>
      <c r="E181" s="77" t="s">
        <v>90</v>
      </c>
      <c r="F181" s="79"/>
      <c r="G181" s="79" t="s">
        <v>53</v>
      </c>
      <c r="H181" s="73"/>
      <c r="I181" s="73"/>
      <c r="J181" s="73">
        <f t="shared" ref="J181:J185" si="27">SUM(H181*I181)</f>
        <v>0</v>
      </c>
      <c r="K181" s="130"/>
      <c r="L181" s="110"/>
      <c r="M181" s="127"/>
      <c r="N181" s="404"/>
      <c r="O181" s="107"/>
      <c r="P181" s="107"/>
      <c r="Q181" s="127"/>
      <c r="R181" s="127"/>
      <c r="S181" s="127"/>
    </row>
    <row r="182" spans="1:20" ht="15" customHeight="1">
      <c r="A182" s="31"/>
      <c r="B182" s="62" t="s">
        <v>350</v>
      </c>
      <c r="C182" s="154"/>
      <c r="D182" s="176" t="s">
        <v>351</v>
      </c>
      <c r="E182" s="77" t="s">
        <v>90</v>
      </c>
      <c r="F182" s="79"/>
      <c r="G182" s="79" t="s">
        <v>53</v>
      </c>
      <c r="H182" s="73"/>
      <c r="I182" s="73"/>
      <c r="J182" s="73">
        <f t="shared" si="27"/>
        <v>0</v>
      </c>
      <c r="K182" s="130"/>
      <c r="L182" s="110"/>
      <c r="M182" s="127"/>
      <c r="N182" s="404"/>
      <c r="O182" s="107"/>
      <c r="P182" s="107"/>
      <c r="Q182" s="127"/>
      <c r="R182" s="127"/>
      <c r="S182" s="127"/>
    </row>
    <row r="183" spans="1:20" ht="15" customHeight="1">
      <c r="A183" s="31"/>
      <c r="B183" s="62" t="s">
        <v>352</v>
      </c>
      <c r="C183" s="154"/>
      <c r="D183" s="176" t="s">
        <v>353</v>
      </c>
      <c r="E183" s="77" t="s">
        <v>90</v>
      </c>
      <c r="F183" s="79"/>
      <c r="G183" s="79" t="s">
        <v>53</v>
      </c>
      <c r="H183" s="73"/>
      <c r="I183" s="73"/>
      <c r="J183" s="73">
        <f t="shared" si="27"/>
        <v>0</v>
      </c>
      <c r="K183" s="130"/>
      <c r="L183" s="110"/>
      <c r="M183" s="127"/>
      <c r="N183" s="404"/>
      <c r="O183" s="107"/>
      <c r="P183" s="107"/>
      <c r="Q183" s="127"/>
      <c r="R183" s="127"/>
      <c r="S183" s="127"/>
    </row>
    <row r="184" spans="1:20" ht="15" customHeight="1">
      <c r="A184" s="31"/>
      <c r="B184" s="62" t="s">
        <v>354</v>
      </c>
      <c r="C184" s="154"/>
      <c r="D184" s="176" t="s">
        <v>355</v>
      </c>
      <c r="E184" s="77" t="s">
        <v>90</v>
      </c>
      <c r="F184" s="79"/>
      <c r="G184" s="79" t="s">
        <v>53</v>
      </c>
      <c r="H184" s="73"/>
      <c r="I184" s="73"/>
      <c r="J184" s="73">
        <f t="shared" si="27"/>
        <v>0</v>
      </c>
      <c r="K184" s="130"/>
      <c r="L184" s="110"/>
      <c r="M184" s="127"/>
      <c r="N184" s="404"/>
      <c r="O184" s="107"/>
      <c r="P184" s="107"/>
      <c r="Q184" s="127"/>
      <c r="R184" s="127"/>
      <c r="S184" s="127"/>
    </row>
    <row r="185" spans="1:20" ht="15" customHeight="1">
      <c r="A185" s="31"/>
      <c r="B185" s="62" t="s">
        <v>356</v>
      </c>
      <c r="C185" s="154"/>
      <c r="D185" s="176" t="s">
        <v>355</v>
      </c>
      <c r="E185" s="77" t="s">
        <v>90</v>
      </c>
      <c r="F185" s="79"/>
      <c r="G185" s="79" t="s">
        <v>53</v>
      </c>
      <c r="H185" s="73"/>
      <c r="I185" s="73"/>
      <c r="J185" s="73">
        <f t="shared" si="27"/>
        <v>0</v>
      </c>
      <c r="K185" s="130"/>
      <c r="L185" s="110"/>
      <c r="M185" s="127"/>
      <c r="N185" s="404"/>
      <c r="O185" s="107"/>
      <c r="P185" s="107"/>
      <c r="Q185" s="127"/>
      <c r="R185" s="127"/>
      <c r="S185" s="127"/>
    </row>
    <row r="186" spans="1:20" ht="15" customHeight="1">
      <c r="A186" s="31"/>
      <c r="B186" s="185" t="s">
        <v>211</v>
      </c>
      <c r="C186" s="186" t="s">
        <v>357</v>
      </c>
      <c r="D186" s="187"/>
      <c r="E186" s="187"/>
      <c r="F186" s="44" t="s">
        <v>210</v>
      </c>
      <c r="G186" s="187"/>
      <c r="H186" s="188"/>
      <c r="I186" s="188"/>
      <c r="J186" s="188"/>
      <c r="K186" s="231">
        <f>+K172+K168+K165+K159+K146+K138+K130+K102</f>
        <v>0</v>
      </c>
      <c r="L186" s="110"/>
      <c r="M186" s="232">
        <f>+M172+M168+M165+M159+M146+M138+M130+M102</f>
        <v>0</v>
      </c>
      <c r="N186" s="433"/>
      <c r="O186" s="434"/>
      <c r="P186" s="434"/>
      <c r="Q186" s="440"/>
      <c r="R186" s="441"/>
      <c r="S186" s="442"/>
    </row>
    <row r="187" spans="1:20" ht="15" customHeight="1">
      <c r="A187" s="55"/>
      <c r="B187" s="283"/>
      <c r="C187" s="49"/>
      <c r="D187" s="283"/>
      <c r="E187" s="283"/>
      <c r="F187" s="283"/>
      <c r="G187" s="283"/>
      <c r="H187" s="284"/>
      <c r="I187" s="284"/>
      <c r="J187" s="284"/>
      <c r="K187" s="301"/>
      <c r="L187" s="110"/>
      <c r="N187" s="405"/>
    </row>
    <row r="188" spans="1:20" s="397" customFormat="1" ht="15" customHeight="1">
      <c r="A188" s="430"/>
      <c r="B188" s="191" t="s">
        <v>358</v>
      </c>
      <c r="C188" s="285" t="s">
        <v>359</v>
      </c>
      <c r="D188" s="192"/>
      <c r="E188" s="192"/>
      <c r="F188" s="53"/>
      <c r="G188" s="193"/>
      <c r="H188" s="194"/>
      <c r="I188" s="194"/>
      <c r="J188" s="194"/>
      <c r="K188" s="194"/>
      <c r="L188" s="118"/>
      <c r="M188" s="119"/>
      <c r="N188" s="404"/>
      <c r="O188" s="107"/>
      <c r="P188" s="107"/>
      <c r="Q188" s="411"/>
      <c r="R188" s="412"/>
      <c r="S188" s="119"/>
      <c r="T188"/>
    </row>
    <row r="189" spans="1:20" ht="15" customHeight="1">
      <c r="A189" s="31"/>
      <c r="B189" s="62" t="s">
        <v>30</v>
      </c>
      <c r="C189" s="286"/>
      <c r="D189" s="69"/>
      <c r="E189" s="70"/>
      <c r="F189" s="71"/>
      <c r="G189" s="79"/>
      <c r="H189" s="73"/>
      <c r="I189" s="73"/>
      <c r="J189" s="73">
        <f t="shared" ref="J189:J191" si="28">SUM(H189*I189)</f>
        <v>0</v>
      </c>
      <c r="K189" s="126"/>
      <c r="L189" s="110"/>
      <c r="M189" s="127"/>
      <c r="N189" s="404"/>
      <c r="O189" s="107"/>
      <c r="P189" s="107"/>
      <c r="Q189" s="127"/>
      <c r="R189" s="127"/>
      <c r="S189" s="127"/>
    </row>
    <row r="190" spans="1:20" ht="15" customHeight="1">
      <c r="A190" s="31"/>
      <c r="B190" s="62" t="s">
        <v>32</v>
      </c>
      <c r="C190" s="63"/>
      <c r="D190" s="69"/>
      <c r="E190" s="70"/>
      <c r="F190" s="71"/>
      <c r="G190" s="79"/>
      <c r="H190" s="73"/>
      <c r="I190" s="73"/>
      <c r="J190" s="73">
        <f t="shared" si="28"/>
        <v>0</v>
      </c>
      <c r="K190" s="130"/>
      <c r="L190" s="110"/>
      <c r="M190" s="127"/>
      <c r="N190" s="404"/>
      <c r="O190" s="107"/>
      <c r="P190" s="107"/>
      <c r="Q190" s="127"/>
      <c r="R190" s="127"/>
      <c r="S190" s="127"/>
    </row>
    <row r="191" spans="1:20" ht="15" customHeight="1">
      <c r="A191" s="31"/>
      <c r="B191" s="62" t="s">
        <v>35</v>
      </c>
      <c r="C191" s="63"/>
      <c r="D191" s="69"/>
      <c r="E191" s="78"/>
      <c r="F191" s="71"/>
      <c r="G191" s="79"/>
      <c r="H191" s="73"/>
      <c r="I191" s="73"/>
      <c r="J191" s="73">
        <f t="shared" si="28"/>
        <v>0</v>
      </c>
      <c r="K191" s="130"/>
      <c r="L191" s="110"/>
      <c r="M191" s="127"/>
      <c r="N191" s="404"/>
      <c r="O191" s="107"/>
      <c r="P191" s="107"/>
      <c r="Q191" s="127"/>
      <c r="R191" s="127"/>
      <c r="S191" s="127"/>
    </row>
    <row r="192" spans="1:20" ht="15" customHeight="1">
      <c r="A192" s="31"/>
      <c r="B192" s="185" t="s">
        <v>358</v>
      </c>
      <c r="C192" s="186" t="s">
        <v>360</v>
      </c>
      <c r="D192" s="187"/>
      <c r="E192" s="187"/>
      <c r="F192" s="44" t="s">
        <v>210</v>
      </c>
      <c r="G192" s="187"/>
      <c r="H192" s="188"/>
      <c r="I192" s="188"/>
      <c r="J192" s="188"/>
      <c r="K192" s="231">
        <f>SUM(J189:J191)</f>
        <v>0</v>
      </c>
      <c r="L192" s="110"/>
      <c r="M192" s="232">
        <f>SUM(M189:M191)</f>
        <v>0</v>
      </c>
      <c r="N192" s="408"/>
      <c r="O192" s="128"/>
      <c r="P192" s="128"/>
      <c r="Q192" s="423"/>
      <c r="R192" s="424"/>
      <c r="S192" s="425"/>
    </row>
    <row r="193" spans="1:20" ht="16.5" customHeight="1">
      <c r="A193" s="31"/>
      <c r="B193" s="283"/>
      <c r="C193" s="308"/>
      <c r="D193" s="283"/>
      <c r="E193" s="283"/>
      <c r="F193" s="48"/>
      <c r="G193" s="283"/>
      <c r="H193" s="284"/>
      <c r="I193" s="284"/>
      <c r="J193" s="284"/>
      <c r="K193" s="301"/>
      <c r="L193" s="110"/>
      <c r="M193" s="335"/>
      <c r="N193" s="404"/>
      <c r="O193" s="107"/>
      <c r="P193" s="107"/>
      <c r="Q193" s="426"/>
      <c r="R193" s="426"/>
      <c r="S193" s="426"/>
    </row>
    <row r="194" spans="1:20" ht="15" customHeight="1">
      <c r="A194" s="31"/>
      <c r="B194" s="309" t="s">
        <v>361</v>
      </c>
      <c r="C194" s="310" t="s">
        <v>362</v>
      </c>
      <c r="D194" s="311"/>
      <c r="E194" s="311"/>
      <c r="F194" s="312">
        <v>1</v>
      </c>
      <c r="G194" s="313"/>
      <c r="H194" s="314"/>
      <c r="I194" s="314"/>
      <c r="J194" s="314"/>
      <c r="K194" s="336">
        <f>SUM(K99+K186+K192)</f>
        <v>0</v>
      </c>
      <c r="L194" s="110"/>
      <c r="M194" s="337">
        <f>SUM(M99+M186+M192)</f>
        <v>0</v>
      </c>
      <c r="N194" s="443"/>
      <c r="O194" s="444"/>
      <c r="P194" s="445" t="s">
        <v>363</v>
      </c>
      <c r="Q194" s="448"/>
      <c r="R194" s="314"/>
      <c r="S194" s="449"/>
    </row>
    <row r="195" spans="1:20" ht="15" customHeight="1">
      <c r="A195" s="31"/>
      <c r="B195" s="315"/>
      <c r="C195" s="316"/>
      <c r="D195" s="317"/>
      <c r="E195" s="317"/>
      <c r="F195" s="318"/>
      <c r="G195" s="315"/>
      <c r="H195" s="319"/>
      <c r="I195" s="319"/>
      <c r="J195" s="319"/>
      <c r="K195" s="319"/>
      <c r="L195" s="110"/>
      <c r="N195" s="405"/>
    </row>
    <row r="196" spans="1:20" ht="15" customHeight="1">
      <c r="A196" s="31"/>
      <c r="B196" s="320"/>
      <c r="C196" s="321"/>
      <c r="D196" s="322"/>
      <c r="E196" s="322"/>
      <c r="F196" s="323"/>
      <c r="G196" s="324"/>
      <c r="H196" s="325"/>
      <c r="I196" s="325"/>
      <c r="J196" s="340" t="s">
        <v>364</v>
      </c>
      <c r="K196" s="341">
        <f>+K194*0.22</f>
        <v>0</v>
      </c>
      <c r="L196" s="110"/>
      <c r="N196" s="405"/>
      <c r="P196" s="446" t="s">
        <v>365</v>
      </c>
      <c r="Q196" s="127"/>
      <c r="R196" s="127"/>
      <c r="S196" s="127"/>
    </row>
    <row r="197" spans="1:20" ht="15" customHeight="1">
      <c r="A197" s="31"/>
      <c r="B197" s="315"/>
      <c r="C197" s="316"/>
      <c r="D197" s="317"/>
      <c r="E197" s="317"/>
      <c r="F197" s="318"/>
      <c r="G197" s="315"/>
      <c r="H197" s="319"/>
      <c r="I197" s="319"/>
      <c r="J197" s="342"/>
      <c r="K197" s="319"/>
      <c r="L197" s="110"/>
      <c r="N197" s="405"/>
      <c r="P197" s="342"/>
    </row>
    <row r="198" spans="1:20" ht="15" customHeight="1">
      <c r="A198" s="31"/>
      <c r="B198" s="326" t="s">
        <v>366</v>
      </c>
      <c r="C198" s="327" t="s">
        <v>367</v>
      </c>
      <c r="D198" s="328"/>
      <c r="E198" s="328"/>
      <c r="F198" s="329"/>
      <c r="G198" s="330"/>
      <c r="H198" s="105"/>
      <c r="I198" s="105"/>
      <c r="J198" s="343"/>
      <c r="K198" s="344">
        <f>+K194+K196</f>
        <v>0</v>
      </c>
      <c r="L198" s="110"/>
      <c r="N198" s="405"/>
      <c r="P198" s="447" t="s">
        <v>368</v>
      </c>
      <c r="Q198" s="450"/>
      <c r="R198" s="451"/>
      <c r="S198" s="452"/>
    </row>
    <row r="199" spans="1:20" ht="15" customHeight="1">
      <c r="A199" s="31"/>
      <c r="B199" s="315"/>
      <c r="C199" s="316"/>
      <c r="D199" s="317"/>
      <c r="E199" s="317"/>
      <c r="F199" s="318"/>
      <c r="G199" s="315"/>
      <c r="H199" s="319"/>
      <c r="I199" s="319"/>
      <c r="J199" s="319"/>
      <c r="K199" s="319"/>
      <c r="L199" s="110"/>
      <c r="P199" s="342"/>
    </row>
    <row r="200" spans="1:20" ht="15" customHeight="1">
      <c r="A200" s="31"/>
      <c r="B200" s="315" t="s">
        <v>369</v>
      </c>
      <c r="C200" s="331" t="s">
        <v>370</v>
      </c>
      <c r="D200" s="317"/>
      <c r="E200" s="317"/>
      <c r="F200" s="318"/>
      <c r="G200" s="315"/>
      <c r="H200" s="319"/>
      <c r="I200" s="319"/>
      <c r="J200" s="319"/>
      <c r="K200" s="319"/>
      <c r="L200" s="110"/>
      <c r="Q200" s="473" t="s">
        <v>371</v>
      </c>
      <c r="R200" s="473"/>
      <c r="S200" s="473"/>
      <c r="T200" s="25"/>
    </row>
    <row r="201" spans="1:20" ht="15" customHeight="1">
      <c r="A201" s="278"/>
      <c r="B201" s="319"/>
      <c r="C201" s="332" t="s">
        <v>372</v>
      </c>
      <c r="D201" s="317"/>
      <c r="E201" s="317"/>
      <c r="F201" s="318"/>
      <c r="G201" s="315"/>
      <c r="H201" s="319"/>
      <c r="I201" s="319"/>
      <c r="J201" s="319"/>
      <c r="K201" s="319"/>
      <c r="L201" s="110"/>
      <c r="Q201" s="473"/>
      <c r="R201" s="473"/>
      <c r="S201" s="473"/>
    </row>
    <row r="202" spans="1:20" ht="15" customHeight="1">
      <c r="A202" s="31"/>
      <c r="B202" s="284"/>
      <c r="C202" s="334" t="s">
        <v>373</v>
      </c>
      <c r="D202" s="333"/>
      <c r="F202" s="110"/>
      <c r="G202" s="25"/>
      <c r="H202" s="26"/>
      <c r="O202"/>
      <c r="P202"/>
      <c r="Q202" s="473"/>
      <c r="R202" s="473"/>
      <c r="S202" s="473"/>
    </row>
    <row r="203" spans="1:20" ht="15" customHeight="1">
      <c r="A203" s="55"/>
      <c r="B203" s="284"/>
      <c r="C203" s="334" t="s">
        <v>374</v>
      </c>
      <c r="D203" s="284"/>
      <c r="E203" s="301"/>
      <c r="F203" s="110"/>
      <c r="G203" s="25"/>
      <c r="H203" s="26"/>
      <c r="O203" s="25"/>
      <c r="P203" s="25"/>
      <c r="Q203"/>
      <c r="R203"/>
      <c r="S203"/>
    </row>
  </sheetData>
  <sheetProtection selectLockedCells="1" selectUnlockedCells="1"/>
  <mergeCells count="17">
    <mergeCell ref="Q200:S202"/>
    <mergeCell ref="Q9:S9"/>
    <mergeCell ref="C130:D130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K11:K13"/>
    <mergeCell ref="M11:M13"/>
    <mergeCell ref="Q11:Q13"/>
    <mergeCell ref="R11:R13"/>
    <mergeCell ref="S11:S13"/>
  </mergeCells>
  <printOptions horizontalCentered="1"/>
  <pageMargins left="0.39305555555555599" right="0.156944444444444" top="0.43263888888888902" bottom="0.43263888888888902" header="0" footer="0.51180555555555596"/>
  <pageSetup paperSize="9" scale="62" firstPageNumber="0" fitToHeight="17" orientation="landscape" useFirstPageNumber="1" horizontalDpi="300" verticalDpi="300"/>
  <headerFooter alignWithMargins="0">
    <oddHeader>&amp;C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0"/>
  <sheetViews>
    <sheetView topLeftCell="A10" zoomScale="85" zoomScaleNormal="85" workbookViewId="0">
      <selection activeCell="K34" sqref="K34"/>
    </sheetView>
  </sheetViews>
  <sheetFormatPr baseColWidth="10" defaultColWidth="11" defaultRowHeight="12.75"/>
  <cols>
    <col min="1" max="1" width="2.28515625" customWidth="1"/>
    <col min="2" max="2" width="9.42578125" customWidth="1"/>
    <col min="3" max="3" width="25.42578125" customWidth="1"/>
    <col min="4" max="4" width="53.42578125" customWidth="1"/>
    <col min="5" max="5" width="20.28515625" customWidth="1"/>
    <col min="6" max="10" width="11" hidden="1" customWidth="1"/>
    <col min="11" max="11" width="16.5703125" customWidth="1"/>
    <col min="12" max="12" width="11" hidden="1" customWidth="1"/>
    <col min="13" max="13" width="12.7109375" customWidth="1"/>
  </cols>
  <sheetData>
    <row r="1" spans="1:13">
      <c r="A1" s="31"/>
      <c r="B1" s="32"/>
      <c r="C1" s="33"/>
      <c r="D1" s="31"/>
      <c r="E1" s="31"/>
      <c r="F1" s="32"/>
      <c r="G1" s="31"/>
      <c r="H1" s="31"/>
      <c r="I1" s="31"/>
      <c r="J1" s="31"/>
      <c r="K1" s="31"/>
      <c r="L1" s="31"/>
    </row>
    <row r="2" spans="1:13" ht="24.95" customHeight="1">
      <c r="A2" s="31"/>
      <c r="B2" s="345"/>
      <c r="C2" s="36" t="str">
        <f>'PRESUPUESTO Y CRONOGRAMA '!C7</f>
        <v>EMPRESA:</v>
      </c>
      <c r="D2" s="346"/>
      <c r="E2" s="346"/>
      <c r="F2" s="347">
        <f>'PRESUPUESTO Y CRONOGRAMA '!F7</f>
        <v>0</v>
      </c>
      <c r="G2" s="346">
        <f>'PRESUPUESTO Y CRONOGRAMA '!G7</f>
        <v>0</v>
      </c>
      <c r="H2" s="346">
        <f>'PRESUPUESTO Y CRONOGRAMA '!H7</f>
        <v>0</v>
      </c>
      <c r="I2" s="346">
        <f>'PRESUPUESTO Y CRONOGRAMA '!I7</f>
        <v>0</v>
      </c>
      <c r="J2" s="346" t="str">
        <f>'PRESUPUESTO Y CRONOGRAMA '!J7</f>
        <v>LLAMADO:</v>
      </c>
      <c r="K2" s="379" t="s">
        <v>11</v>
      </c>
      <c r="L2" s="346">
        <f>'PRESUPUESTO Y CRONOGRAMA '!L7</f>
        <v>0</v>
      </c>
      <c r="M2" s="380"/>
    </row>
    <row r="3" spans="1:13">
      <c r="A3" s="31"/>
      <c r="B3" s="32"/>
      <c r="C3" s="33"/>
      <c r="D3" s="31"/>
      <c r="E3" s="31"/>
      <c r="F3" s="32"/>
      <c r="G3" s="31"/>
      <c r="H3" s="31"/>
      <c r="I3" s="31"/>
      <c r="J3" s="31"/>
      <c r="K3" s="31"/>
      <c r="L3" s="31"/>
    </row>
    <row r="4" spans="1:13" ht="18.75" customHeight="1">
      <c r="A4" s="31"/>
      <c r="B4" s="348"/>
      <c r="C4" s="349" t="s">
        <v>375</v>
      </c>
      <c r="D4" s="350"/>
      <c r="E4" s="350"/>
      <c r="F4" s="350"/>
      <c r="G4" s="350"/>
      <c r="H4" s="350"/>
      <c r="I4" s="350"/>
      <c r="J4" s="350"/>
      <c r="K4" s="350"/>
      <c r="L4" s="350"/>
      <c r="M4" s="381"/>
    </row>
    <row r="5" spans="1:13" ht="15" customHeight="1">
      <c r="A5" s="31"/>
      <c r="B5" s="32"/>
      <c r="C5" s="33"/>
      <c r="D5" s="31"/>
      <c r="E5" s="31"/>
      <c r="F5" s="32"/>
      <c r="G5" s="31"/>
      <c r="H5" s="31"/>
      <c r="I5" s="31"/>
      <c r="J5" s="31"/>
      <c r="K5" s="31"/>
      <c r="L5" s="382"/>
    </row>
    <row r="6" spans="1:13" ht="15" customHeight="1">
      <c r="A6" s="31"/>
      <c r="B6" s="474" t="s">
        <v>14</v>
      </c>
      <c r="C6" s="475" t="s">
        <v>15</v>
      </c>
      <c r="D6" s="475"/>
      <c r="E6" s="351"/>
      <c r="F6" s="476"/>
      <c r="G6" s="475"/>
      <c r="H6" s="475"/>
      <c r="I6" s="475"/>
      <c r="J6" s="475"/>
      <c r="K6" s="474" t="s">
        <v>23</v>
      </c>
      <c r="L6" s="383"/>
      <c r="M6" s="474" t="s">
        <v>24</v>
      </c>
    </row>
    <row r="7" spans="1:13" ht="15" customHeight="1">
      <c r="A7" s="31"/>
      <c r="B7" s="474"/>
      <c r="C7" s="475"/>
      <c r="D7" s="475"/>
      <c r="E7" s="352"/>
      <c r="F7" s="476"/>
      <c r="G7" s="475"/>
      <c r="H7" s="475"/>
      <c r="I7" s="475"/>
      <c r="J7" s="475"/>
      <c r="K7" s="474"/>
      <c r="L7" s="384"/>
      <c r="M7" s="474"/>
    </row>
    <row r="8" spans="1:13" ht="15" customHeight="1">
      <c r="A8" s="31"/>
      <c r="B8" s="474"/>
      <c r="C8" s="475"/>
      <c r="D8" s="475"/>
      <c r="E8" s="353"/>
      <c r="F8" s="476"/>
      <c r="G8" s="475"/>
      <c r="H8" s="475"/>
      <c r="I8" s="475"/>
      <c r="J8" s="475"/>
      <c r="K8" s="474"/>
      <c r="L8" s="385"/>
      <c r="M8" s="474"/>
    </row>
    <row r="9" spans="1:13" ht="15" customHeight="1">
      <c r="A9" s="31"/>
      <c r="B9" s="48"/>
      <c r="C9" s="49"/>
      <c r="D9" s="48"/>
      <c r="E9" s="48"/>
      <c r="F9" s="48"/>
      <c r="G9" s="48"/>
      <c r="H9" s="48"/>
      <c r="I9" s="48"/>
      <c r="J9" s="48"/>
      <c r="K9" s="48"/>
    </row>
    <row r="10" spans="1:13" ht="15" customHeight="1">
      <c r="A10" s="31"/>
      <c r="B10" s="354" t="s">
        <v>28</v>
      </c>
      <c r="C10" s="355" t="s">
        <v>29</v>
      </c>
      <c r="D10" s="356"/>
      <c r="E10" s="356"/>
      <c r="F10" s="356"/>
      <c r="G10" s="356"/>
      <c r="H10" s="356"/>
      <c r="I10" s="356"/>
      <c r="J10" s="356"/>
      <c r="K10" s="356"/>
      <c r="L10" s="386"/>
      <c r="M10" s="387"/>
    </row>
    <row r="11" spans="1:13">
      <c r="B11" s="357" t="str">
        <f>'PRESUPUESTO Y CRONOGRAMA '!$B$16</f>
        <v>1.00</v>
      </c>
      <c r="C11" s="358" t="str">
        <f>'PRESUPUESTO Y CRONOGRAMA '!$C$16</f>
        <v>IMPLANTACIÓN</v>
      </c>
      <c r="D11" s="18"/>
      <c r="E11" s="18"/>
      <c r="F11" s="18"/>
      <c r="G11" s="18"/>
      <c r="H11" s="18"/>
      <c r="I11" s="18"/>
      <c r="J11" s="18"/>
      <c r="K11" s="388">
        <f>'PRESUPUESTO Y CRONOGRAMA '!$K$16</f>
        <v>0</v>
      </c>
      <c r="M11" s="388">
        <f>'PRESUPUESTO Y CRONOGRAMA '!$M$16</f>
        <v>0</v>
      </c>
    </row>
    <row r="12" spans="1:13">
      <c r="B12" s="359" t="str">
        <f>'PRESUPUESTO Y CRONOGRAMA '!$B$21</f>
        <v>2.00</v>
      </c>
      <c r="C12" s="5" t="str">
        <f>'PRESUPUESTO Y CRONOGRAMA '!$C$21</f>
        <v>DEMOLICIONES Y RETIROS</v>
      </c>
      <c r="D12" s="6"/>
      <c r="E12" s="6"/>
      <c r="F12" s="6"/>
      <c r="G12" s="6"/>
      <c r="H12" s="6"/>
      <c r="I12" s="6"/>
      <c r="J12" s="6"/>
      <c r="K12" s="127">
        <f>'PRESUPUESTO Y CRONOGRAMA '!$K$21</f>
        <v>0</v>
      </c>
      <c r="M12" s="127">
        <f>'PRESUPUESTO Y CRONOGRAMA '!$M$21</f>
        <v>0</v>
      </c>
    </row>
    <row r="13" spans="1:13" ht="12.75" customHeight="1">
      <c r="B13" s="359" t="str">
        <f>'PRESUPUESTO Y CRONOGRAMA '!$B$30</f>
        <v>3.00</v>
      </c>
      <c r="C13" s="5" t="str">
        <f>'PRESUPUESTO Y CRONOGRAMA '!$C$30</f>
        <v xml:space="preserve">MOVIMIENTOS DE TIERRA </v>
      </c>
      <c r="D13" s="6"/>
      <c r="E13" s="6"/>
      <c r="F13" s="6"/>
      <c r="G13" s="6"/>
      <c r="H13" s="6"/>
      <c r="I13" s="6"/>
      <c r="J13" s="6"/>
      <c r="K13" s="127">
        <f>'PRESUPUESTO Y CRONOGRAMA '!$K$30</f>
        <v>0</v>
      </c>
      <c r="M13" s="127">
        <f>'PRESUPUESTO Y CRONOGRAMA '!$M$30</f>
        <v>0</v>
      </c>
    </row>
    <row r="14" spans="1:13">
      <c r="B14" s="359" t="str">
        <f>'PRESUPUESTO Y CRONOGRAMA '!$B$34</f>
        <v>4.00</v>
      </c>
      <c r="C14" s="5" t="str">
        <f>'PRESUPUESTO Y CRONOGRAMA '!$C$34</f>
        <v>MOVIMIENTOS DE TIERRA A MÁQUINA</v>
      </c>
      <c r="D14" s="6"/>
      <c r="E14" s="6"/>
      <c r="F14" s="6"/>
      <c r="G14" s="6"/>
      <c r="H14" s="6"/>
      <c r="I14" s="6"/>
      <c r="J14" s="6"/>
      <c r="K14" s="127">
        <f>'PRESUPUESTO Y CRONOGRAMA '!$K$34</f>
        <v>0</v>
      </c>
      <c r="M14" s="127">
        <f>'PRESUPUESTO Y CRONOGRAMA '!$M$34</f>
        <v>0</v>
      </c>
    </row>
    <row r="15" spans="1:13">
      <c r="B15" s="359" t="str">
        <f>'PRESUPUESTO Y CRONOGRAMA '!$B$37</f>
        <v>5.00</v>
      </c>
      <c r="C15" s="5" t="str">
        <f>'PRESUPUESTO Y CRONOGRAMA '!$C$37</f>
        <v>CIMENTACIÓN</v>
      </c>
      <c r="D15" s="6"/>
      <c r="E15" s="6"/>
      <c r="F15" s="6"/>
      <c r="G15" s="6"/>
      <c r="H15" s="6"/>
      <c r="I15" s="6"/>
      <c r="J15" s="6"/>
      <c r="K15" s="127">
        <f>'PRESUPUESTO Y CRONOGRAMA '!$K$37</f>
        <v>0</v>
      </c>
      <c r="M15" s="127">
        <f>'PRESUPUESTO Y CRONOGRAMA '!$M$37</f>
        <v>0</v>
      </c>
    </row>
    <row r="16" spans="1:13">
      <c r="B16" s="359" t="str">
        <f>'PRESUPUESTO Y CRONOGRAMA '!$B$39</f>
        <v>6.00</v>
      </c>
      <c r="C16" s="13" t="str">
        <f>'PRESUPUESTO Y CRONOGRAMA '!$C$39</f>
        <v xml:space="preserve">CONTENEDOR  </v>
      </c>
      <c r="D16" s="20"/>
      <c r="E16" s="20"/>
      <c r="F16" s="20"/>
      <c r="G16" s="20"/>
      <c r="H16" s="20"/>
      <c r="I16" s="20"/>
      <c r="J16" s="20"/>
      <c r="K16" s="389">
        <f>'PRESUPUESTO Y CRONOGRAMA '!$K$39</f>
        <v>0</v>
      </c>
      <c r="M16" s="127">
        <f>'PRESUPUESTO Y CRONOGRAMA '!$M$39</f>
        <v>0</v>
      </c>
    </row>
    <row r="17" spans="2:13">
      <c r="B17" s="359" t="str">
        <f>'PRESUPUESTO Y CRONOGRAMA '!B42</f>
        <v>7.00</v>
      </c>
      <c r="C17" s="360" t="str">
        <f>'PRESUPUESTO Y CRONOGRAMA '!C42</f>
        <v>TABIQUES Y REVESTIMIENTO DE YESO</v>
      </c>
      <c r="D17" s="361"/>
      <c r="E17" s="361"/>
      <c r="F17" s="361"/>
      <c r="G17" s="361"/>
      <c r="H17" s="361"/>
      <c r="I17" s="361"/>
      <c r="J17" s="361"/>
      <c r="K17" s="127">
        <f>'PRESUPUESTO Y CRONOGRAMA '!K42</f>
        <v>0</v>
      </c>
      <c r="L17" s="390"/>
      <c r="M17" s="127">
        <f>'PRESUPUESTO Y CRONOGRAMA '!$M$42</f>
        <v>0</v>
      </c>
    </row>
    <row r="18" spans="2:13">
      <c r="B18" s="359" t="str">
        <f>'PRESUPUESTO Y CRONOGRAMA '!B46</f>
        <v>8.00</v>
      </c>
      <c r="C18" s="360" t="str">
        <f>'PRESUPUESTO Y CRONOGRAMA '!C46</f>
        <v>CIELORRASO</v>
      </c>
      <c r="D18" s="361"/>
      <c r="E18" s="361"/>
      <c r="F18" s="361"/>
      <c r="G18" s="361"/>
      <c r="H18" s="361"/>
      <c r="I18" s="361"/>
      <c r="J18" s="361"/>
      <c r="K18" s="127">
        <f>'PRESUPUESTO Y CRONOGRAMA '!K46</f>
        <v>0</v>
      </c>
      <c r="L18" s="390"/>
      <c r="M18" s="127">
        <f>'PRESUPUESTO Y CRONOGRAMA '!M46</f>
        <v>0</v>
      </c>
    </row>
    <row r="19" spans="2:13">
      <c r="B19" s="359" t="str">
        <f>'PRESUPUESTO Y CRONOGRAMA '!B48</f>
        <v>9.00</v>
      </c>
      <c r="C19" s="362" t="str">
        <f>'PRESUPUESTO Y CRONOGRAMA '!C48</f>
        <v>REVOQUES EXTERIORES</v>
      </c>
      <c r="D19" s="363"/>
      <c r="E19" s="363"/>
      <c r="F19" s="363"/>
      <c r="G19" s="363"/>
      <c r="H19" s="363"/>
      <c r="I19" s="363"/>
      <c r="J19" s="363"/>
      <c r="K19" s="389">
        <f>'PRESUPUESTO Y CRONOGRAMA '!K48</f>
        <v>0</v>
      </c>
      <c r="L19" s="390"/>
      <c r="M19" s="127">
        <f>'PRESUPUESTO Y CRONOGRAMA '!M48</f>
        <v>0</v>
      </c>
    </row>
    <row r="20" spans="2:13">
      <c r="B20" s="359" t="str">
        <f>'PRESUPUESTO Y CRONOGRAMA '!B51</f>
        <v>10.00</v>
      </c>
      <c r="C20" s="360" t="str">
        <f>'PRESUPUESTO Y CRONOGRAMA '!C51</f>
        <v>CONTRAPISOS</v>
      </c>
      <c r="D20" s="361"/>
      <c r="E20" s="361"/>
      <c r="F20" s="361"/>
      <c r="G20" s="361"/>
      <c r="H20" s="361"/>
      <c r="I20" s="361"/>
      <c r="J20" s="361"/>
      <c r="K20" s="127">
        <f>'PRESUPUESTO Y CRONOGRAMA '!K51</f>
        <v>0</v>
      </c>
      <c r="L20" s="390"/>
      <c r="M20" s="127">
        <f>'PRESUPUESTO Y CRONOGRAMA '!M51</f>
        <v>0</v>
      </c>
    </row>
    <row r="21" spans="2:13">
      <c r="B21" s="359" t="str">
        <f>'PRESUPUESTO Y CRONOGRAMA '!B55</f>
        <v>11.00</v>
      </c>
      <c r="C21" s="360" t="str">
        <f>'PRESUPUESTO Y CRONOGRAMA '!C55</f>
        <v>PAVIMENTOS</v>
      </c>
      <c r="D21" s="361"/>
      <c r="E21" s="361"/>
      <c r="F21" s="361"/>
      <c r="G21" s="361"/>
      <c r="H21" s="361"/>
      <c r="I21" s="361"/>
      <c r="J21" s="361"/>
      <c r="K21" s="127">
        <f>'PRESUPUESTO Y CRONOGRAMA '!K55</f>
        <v>0</v>
      </c>
      <c r="L21" s="390"/>
      <c r="M21" s="127">
        <f>'PRESUPUESTO Y CRONOGRAMA '!M55</f>
        <v>0</v>
      </c>
    </row>
    <row r="22" spans="2:13">
      <c r="B22" s="359" t="str">
        <f>'PRESUPUESTO Y CRONOGRAMA '!B66</f>
        <v>12.00</v>
      </c>
      <c r="C22" s="360" t="str">
        <f>'PRESUPUESTO Y CRONOGRAMA '!C66</f>
        <v>REVESTIMIENTO DE BAÑOS Y COCINAS</v>
      </c>
      <c r="D22" s="361"/>
      <c r="E22" s="361"/>
      <c r="F22" s="361"/>
      <c r="G22" s="361"/>
      <c r="H22" s="361"/>
      <c r="I22" s="361"/>
      <c r="J22" s="361"/>
      <c r="K22" s="127">
        <f>'PRESUPUESTO Y CRONOGRAMA '!K66</f>
        <v>0</v>
      </c>
      <c r="L22" s="390"/>
      <c r="M22" s="127">
        <f>'PRESUPUESTO Y CRONOGRAMA '!M66</f>
        <v>0</v>
      </c>
    </row>
    <row r="23" spans="2:13">
      <c r="B23" s="359" t="str">
        <f>'PRESUPUESTO Y CRONOGRAMA '!B69</f>
        <v>13.00</v>
      </c>
      <c r="C23" s="360" t="str">
        <f>'PRESUPUESTO Y CRONOGRAMA '!C69</f>
        <v>ESCALONES</v>
      </c>
      <c r="D23" s="361"/>
      <c r="E23" s="361"/>
      <c r="F23" s="361"/>
      <c r="G23" s="361"/>
      <c r="H23" s="361"/>
      <c r="I23" s="361"/>
      <c r="J23" s="361"/>
      <c r="K23" s="127">
        <f>'PRESUPUESTO Y CRONOGRAMA '!K69</f>
        <v>0</v>
      </c>
      <c r="L23" s="390"/>
      <c r="M23" s="127">
        <f>'PRESUPUESTO Y CRONOGRAMA '!M69</f>
        <v>0</v>
      </c>
    </row>
    <row r="24" spans="2:13">
      <c r="B24" s="359" t="str">
        <f>'PRESUPUESTO Y CRONOGRAMA '!B71</f>
        <v>14.00</v>
      </c>
      <c r="C24" s="360" t="str">
        <f>'PRESUPUESTO Y CRONOGRAMA '!C71</f>
        <v>IMPERMEABILIZACIÓN</v>
      </c>
      <c r="D24" s="361"/>
      <c r="E24" s="361"/>
      <c r="F24" s="361"/>
      <c r="G24" s="361"/>
      <c r="H24" s="361"/>
      <c r="I24" s="361"/>
      <c r="J24" s="361"/>
      <c r="K24" s="127">
        <f>'PRESUPUESTO Y CRONOGRAMA '!K71</f>
        <v>0</v>
      </c>
      <c r="L24" s="390"/>
      <c r="M24" s="127">
        <f>'PRESUPUESTO Y CRONOGRAMA '!M71</f>
        <v>0</v>
      </c>
    </row>
    <row r="25" spans="2:13">
      <c r="B25" s="359" t="str">
        <f>'PRESUPUESTO Y CRONOGRAMA '!B83</f>
        <v>15.00</v>
      </c>
      <c r="C25" s="360" t="str">
        <f>'PRESUPUESTO Y CRONOGRAMA '!C83</f>
        <v>CUBIERTAS LIVIANAS</v>
      </c>
      <c r="D25" s="361"/>
      <c r="E25" s="361"/>
      <c r="F25" s="361"/>
      <c r="G25" s="361"/>
      <c r="H25" s="361"/>
      <c r="I25" s="361"/>
      <c r="J25" s="361"/>
      <c r="K25" s="127">
        <f>'PRESUPUESTO Y CRONOGRAMA '!K83</f>
        <v>0</v>
      </c>
      <c r="L25" s="390"/>
      <c r="M25" s="127">
        <f>'PRESUPUESTO Y CRONOGRAMA '!M83</f>
        <v>0</v>
      </c>
    </row>
    <row r="26" spans="2:13">
      <c r="B26" s="364" t="str">
        <f>'PRESUPUESTO Y CRONOGRAMA '!B88</f>
        <v>16.00</v>
      </c>
      <c r="C26" s="362" t="str">
        <f>'PRESUPUESTO Y CRONOGRAMA '!C88</f>
        <v>VARIOS</v>
      </c>
      <c r="D26" s="363"/>
      <c r="E26" s="363"/>
      <c r="F26" s="363"/>
      <c r="G26" s="363"/>
      <c r="H26" s="363"/>
      <c r="I26" s="363"/>
      <c r="J26" s="363"/>
      <c r="K26" s="389">
        <f>'PRESUPUESTO Y CRONOGRAMA '!K88</f>
        <v>0</v>
      </c>
      <c r="L26" s="390"/>
      <c r="M26" s="389">
        <f>'PRESUPUESTO Y CRONOGRAMA '!M88</f>
        <v>0</v>
      </c>
    </row>
    <row r="27" spans="2:13">
      <c r="B27" s="364" t="str">
        <f>'PRESUPUESTO Y CRONOGRAMA '!B96</f>
        <v>17.00</v>
      </c>
      <c r="C27" s="362" t="str">
        <f>'PRESUPUESTO Y CRONOGRAMA '!C96</f>
        <v>AYUDA A SUBCONTRATOS</v>
      </c>
      <c r="D27" s="363"/>
      <c r="E27" s="363"/>
      <c r="F27" s="363"/>
      <c r="G27" s="363"/>
      <c r="H27" s="363"/>
      <c r="I27" s="363"/>
      <c r="J27" s="363"/>
      <c r="K27" s="389">
        <f>'PRESUPUESTO Y CRONOGRAMA '!K96</f>
        <v>0</v>
      </c>
      <c r="L27" s="390"/>
      <c r="M27" s="389">
        <f>'PRESUPUESTO Y CRONOGRAMA '!M96</f>
        <v>0</v>
      </c>
    </row>
    <row r="28" spans="2:13">
      <c r="B28" s="365" t="str">
        <f>'PRESUPUESTO Y CRONOGRAMA '!B99</f>
        <v>A</v>
      </c>
      <c r="C28" s="366" t="str">
        <f>'PRESUPUESTO Y CRONOGRAMA '!C99</f>
        <v>SUBTOTAL OBRAS EDILICIAS</v>
      </c>
      <c r="D28" s="366"/>
      <c r="E28" s="367"/>
      <c r="F28" s="368"/>
      <c r="G28" s="369"/>
      <c r="H28" s="369"/>
      <c r="I28" s="369"/>
      <c r="J28" s="369"/>
      <c r="K28" s="391">
        <f>'PRESUPUESTO Y CRONOGRAMA '!K99</f>
        <v>0</v>
      </c>
      <c r="M28" s="391">
        <f>'PRESUPUESTO Y CRONOGRAMA '!M99</f>
        <v>0</v>
      </c>
    </row>
    <row r="30" spans="2:13">
      <c r="B30" s="370" t="str">
        <f>'PRESUPUESTO Y CRONOGRAMA '!B101</f>
        <v>B</v>
      </c>
      <c r="C30" s="371" t="str">
        <f>'PRESUPUESTO Y CRONOGRAMA '!C101</f>
        <v xml:space="preserve">SUBCONTRATOS </v>
      </c>
      <c r="D30" s="372"/>
      <c r="E30" s="372"/>
      <c r="F30" s="372"/>
      <c r="G30" s="372"/>
      <c r="H30" s="372"/>
      <c r="I30" s="372"/>
      <c r="J30" s="372"/>
      <c r="K30" s="372"/>
      <c r="L30" s="372"/>
      <c r="M30" s="392"/>
    </row>
    <row r="31" spans="2:13">
      <c r="B31" s="359" t="str">
        <f>'PRESUPUESTO Y CRONOGRAMA '!B102</f>
        <v>1.00</v>
      </c>
      <c r="C31" s="360" t="str">
        <f>'PRESUPUESTO Y CRONOGRAMA '!C102</f>
        <v>INSTALACIÓN SANITARIA</v>
      </c>
      <c r="D31" s="361"/>
      <c r="E31" s="361"/>
      <c r="F31" s="361"/>
      <c r="G31" s="361"/>
      <c r="H31" s="361"/>
      <c r="I31" s="361"/>
      <c r="J31" s="361"/>
      <c r="K31" s="393">
        <f>'PRESUPUESTO Y CRONOGRAMA '!K102</f>
        <v>0</v>
      </c>
      <c r="L31" s="390"/>
      <c r="M31" s="393">
        <f>'PRESUPUESTO Y CRONOGRAMA '!M102</f>
        <v>0</v>
      </c>
    </row>
    <row r="32" spans="2:13">
      <c r="B32" s="359" t="str">
        <f>'PRESUPUESTO Y CRONOGRAMA '!B130</f>
        <v>2.00</v>
      </c>
      <c r="C32" s="360" t="str">
        <f>'PRESUPUESTO Y CRONOGRAMA '!C130</f>
        <v>INSTALACIÓN ELÉCTRICA</v>
      </c>
      <c r="D32" s="361"/>
      <c r="E32" s="361"/>
      <c r="F32" s="361"/>
      <c r="G32" s="361"/>
      <c r="H32" s="361"/>
      <c r="I32" s="361"/>
      <c r="J32" s="361"/>
      <c r="K32" s="393">
        <f>'PRESUPUESTO Y CRONOGRAMA '!K130</f>
        <v>0</v>
      </c>
      <c r="L32" s="390"/>
      <c r="M32" s="393">
        <f>'PRESUPUESTO Y CRONOGRAMA '!M130</f>
        <v>0</v>
      </c>
    </row>
    <row r="33" spans="2:13">
      <c r="B33" s="359" t="str">
        <f>'PRESUPUESTO Y CRONOGRAMA '!B138</f>
        <v>3.00</v>
      </c>
      <c r="C33" s="360" t="str">
        <f>'PRESUPUESTO Y CRONOGRAMA '!C138</f>
        <v>INSTALACIÓN DE DEBILES TENSIONES (TELEFONIA , DATOS, AUDIO, TV…)</v>
      </c>
      <c r="D33" s="361"/>
      <c r="E33" s="361"/>
      <c r="F33" s="361"/>
      <c r="G33" s="361"/>
      <c r="H33" s="361"/>
      <c r="I33" s="361"/>
      <c r="J33" s="361"/>
      <c r="K33" s="393">
        <f>'PRESUPUESTO Y CRONOGRAMA '!K138</f>
        <v>0</v>
      </c>
      <c r="L33" s="390"/>
      <c r="M33" s="393">
        <f>'PRESUPUESTO Y CRONOGRAMA '!M138</f>
        <v>0</v>
      </c>
    </row>
    <row r="34" spans="2:13">
      <c r="B34" s="359" t="str">
        <f>'PRESUPUESTO Y CRONOGRAMA '!B146</f>
        <v>4.00</v>
      </c>
      <c r="C34" s="362" t="str">
        <f>'PRESUPUESTO Y CRONOGRAMA '!C146</f>
        <v>EQUIPAMIENTO</v>
      </c>
      <c r="D34" s="363"/>
      <c r="E34" s="363"/>
      <c r="F34" s="363"/>
      <c r="G34" s="363"/>
      <c r="H34" s="363"/>
      <c r="I34" s="363"/>
      <c r="J34" s="363"/>
      <c r="K34" s="394">
        <f>'PRESUPUESTO Y CRONOGRAMA '!K146</f>
        <v>0</v>
      </c>
      <c r="L34" s="390"/>
      <c r="M34" s="393">
        <f>'PRESUPUESTO Y CRONOGRAMA '!M146</f>
        <v>0</v>
      </c>
    </row>
    <row r="35" spans="2:13">
      <c r="B35" s="359" t="str">
        <f>'PRESUPUESTO Y CRONOGRAMA '!B159</f>
        <v>5.00</v>
      </c>
      <c r="C35" s="360" t="str">
        <f>'PRESUPUESTO Y CRONOGRAMA '!C159</f>
        <v>CARPINTERÍA EN HIERRO</v>
      </c>
      <c r="D35" s="361"/>
      <c r="E35" s="361"/>
      <c r="F35" s="361"/>
      <c r="G35" s="361"/>
      <c r="H35" s="361"/>
      <c r="I35" s="361"/>
      <c r="J35" s="361"/>
      <c r="K35" s="393">
        <f>'PRESUPUESTO Y CRONOGRAMA '!K159</f>
        <v>0</v>
      </c>
      <c r="L35" s="390"/>
      <c r="M35" s="393">
        <f>'PRESUPUESTO Y CRONOGRAMA '!M159</f>
        <v>0</v>
      </c>
    </row>
    <row r="36" spans="2:13">
      <c r="B36" s="359" t="str">
        <f>'PRESUPUESTO Y CRONOGRAMA '!B165</f>
        <v>6.00</v>
      </c>
      <c r="C36" s="360" t="str">
        <f>'PRESUPUESTO Y CRONOGRAMA '!C165</f>
        <v>CARPINTERÍA EN MADERA</v>
      </c>
      <c r="D36" s="361"/>
      <c r="E36" s="361"/>
      <c r="F36" s="361"/>
      <c r="G36" s="361"/>
      <c r="H36" s="361"/>
      <c r="I36" s="361"/>
      <c r="J36" s="361"/>
      <c r="K36" s="393">
        <f>'PRESUPUESTO Y CRONOGRAMA '!K165</f>
        <v>0</v>
      </c>
      <c r="L36" s="390"/>
      <c r="M36" s="393">
        <f>'PRESUPUESTO Y CRONOGRAMA '!M165</f>
        <v>0</v>
      </c>
    </row>
    <row r="37" spans="2:13">
      <c r="B37" s="359" t="str">
        <f>'PRESUPUESTO Y CRONOGRAMA '!B168</f>
        <v>7.00</v>
      </c>
      <c r="C37" s="362" t="str">
        <f>'PRESUPUESTO Y CRONOGRAMA '!C168</f>
        <v>CARPINTERÍA EN ALUMINIO</v>
      </c>
      <c r="D37" s="363"/>
      <c r="E37" s="363"/>
      <c r="F37" s="363"/>
      <c r="G37" s="363"/>
      <c r="H37" s="363"/>
      <c r="I37" s="363"/>
      <c r="J37" s="363"/>
      <c r="K37" s="394">
        <f>'PRESUPUESTO Y CRONOGRAMA '!K168</f>
        <v>0</v>
      </c>
      <c r="L37" s="390"/>
      <c r="M37" s="393">
        <f>'PRESUPUESTO Y CRONOGRAMA '!M168</f>
        <v>0</v>
      </c>
    </row>
    <row r="38" spans="2:13">
      <c r="B38" s="359" t="str">
        <f>'PRESUPUESTO Y CRONOGRAMA '!B172</f>
        <v>8.00</v>
      </c>
      <c r="C38" s="360" t="str">
        <f>'PRESUPUESTO Y CRONOGRAMA '!C172</f>
        <v>PINTURAS</v>
      </c>
      <c r="D38" s="361"/>
      <c r="E38" s="361"/>
      <c r="F38" s="361"/>
      <c r="G38" s="361"/>
      <c r="H38" s="361"/>
      <c r="I38" s="361"/>
      <c r="J38" s="361"/>
      <c r="K38" s="393">
        <f>'PRESUPUESTO Y CRONOGRAMA '!K172</f>
        <v>0</v>
      </c>
      <c r="L38" s="390"/>
      <c r="M38" s="393">
        <f>'PRESUPUESTO Y CRONOGRAMA '!M172</f>
        <v>0</v>
      </c>
    </row>
    <row r="39" spans="2:13" ht="15" customHeight="1">
      <c r="B39" s="365" t="str">
        <f>'PRESUPUESTO Y CRONOGRAMA '!B186</f>
        <v>B</v>
      </c>
      <c r="C39" s="366" t="str">
        <f>'PRESUPUESTO Y CRONOGRAMA '!C186</f>
        <v>SUBTOTAL SUBCONTRATOS</v>
      </c>
      <c r="D39" s="366"/>
      <c r="E39" s="367"/>
      <c r="F39" s="369"/>
      <c r="G39" s="369"/>
      <c r="H39" s="369"/>
      <c r="I39" s="369"/>
      <c r="J39" s="369"/>
      <c r="K39" s="391">
        <f>'PRESUPUESTO Y CRONOGRAMA '!K186</f>
        <v>0</v>
      </c>
      <c r="M39" s="391">
        <f>'PRESUPUESTO Y CRONOGRAMA '!M186</f>
        <v>0</v>
      </c>
    </row>
    <row r="41" spans="2:13">
      <c r="B41" s="370" t="str">
        <f>'PRESUPUESTO Y CRONOGRAMA '!B188</f>
        <v>C</v>
      </c>
      <c r="C41" s="370" t="str">
        <f>'PRESUPUESTO Y CRONOGRAMA '!C188</f>
        <v>RUBROS AGREGADOS POR EL CONTRATISTA</v>
      </c>
      <c r="D41" s="372"/>
      <c r="E41" s="372"/>
      <c r="F41" s="372"/>
      <c r="G41" s="372"/>
      <c r="H41" s="372"/>
      <c r="I41" s="372"/>
      <c r="J41" s="372"/>
      <c r="K41" s="372"/>
      <c r="L41" s="372"/>
      <c r="M41" s="392"/>
    </row>
    <row r="42" spans="2:13">
      <c r="B42" s="357" t="str">
        <f>'PRESUPUESTO Y CRONOGRAMA '!B189</f>
        <v>1.00</v>
      </c>
      <c r="C42" s="357">
        <f>'PRESUPUESTO Y CRONOGRAMA '!C189</f>
        <v>0</v>
      </c>
      <c r="D42" s="373"/>
      <c r="E42" s="373"/>
      <c r="F42" s="373"/>
      <c r="G42" s="373"/>
      <c r="H42" s="373"/>
      <c r="I42" s="373"/>
      <c r="J42" s="373"/>
      <c r="K42" s="388">
        <f>'PRESUPUESTO Y CRONOGRAMA '!J189</f>
        <v>0</v>
      </c>
      <c r="L42" s="25"/>
      <c r="M42" s="388">
        <f>'PRESUPUESTO Y CRONOGRAMA '!M189</f>
        <v>0</v>
      </c>
    </row>
    <row r="43" spans="2:13">
      <c r="B43" s="357" t="str">
        <f>'PRESUPUESTO Y CRONOGRAMA '!B190</f>
        <v>1.01</v>
      </c>
      <c r="C43" s="357">
        <f>'PRESUPUESTO Y CRONOGRAMA '!C190</f>
        <v>0</v>
      </c>
      <c r="D43" s="161"/>
      <c r="E43" s="161"/>
      <c r="F43" s="161"/>
      <c r="G43" s="161"/>
      <c r="H43" s="161"/>
      <c r="I43" s="161"/>
      <c r="J43" s="161"/>
      <c r="K43" s="127">
        <f>'PRESUPUESTO Y CRONOGRAMA '!J190</f>
        <v>0</v>
      </c>
      <c r="L43" s="25"/>
      <c r="M43" s="127">
        <f>'PRESUPUESTO Y CRONOGRAMA '!M190</f>
        <v>0</v>
      </c>
    </row>
    <row r="44" spans="2:13" ht="15" customHeight="1">
      <c r="B44" s="365" t="str">
        <f>'PRESUPUESTO Y CRONOGRAMA '!B192</f>
        <v>C</v>
      </c>
      <c r="C44" s="374" t="str">
        <f>'PRESUPUESTO Y CRONOGRAMA '!C192</f>
        <v>SUBTOTAL RUBROS AGREGADOS POR EL CONTRATISTA</v>
      </c>
      <c r="D44" s="366"/>
      <c r="E44" s="367"/>
      <c r="F44" s="369"/>
      <c r="G44" s="369"/>
      <c r="H44" s="369"/>
      <c r="I44" s="369"/>
      <c r="J44" s="369"/>
      <c r="K44" s="391">
        <f>'PRESUPUESTO Y CRONOGRAMA '!J191</f>
        <v>0</v>
      </c>
      <c r="M44" s="391">
        <f>'PRESUPUESTO Y CRONOGRAMA '!M191</f>
        <v>0</v>
      </c>
    </row>
    <row r="46" spans="2:13" ht="20.100000000000001" customHeight="1">
      <c r="B46" s="375" t="str">
        <f>'PRESUPUESTO Y CRONOGRAMA '!B194</f>
        <v>D</v>
      </c>
      <c r="C46" s="376" t="str">
        <f>'PRESUPUESTO Y CRONOGRAMA '!C194</f>
        <v xml:space="preserve">SUBTOTAL DE OBRAS (A + B + C) </v>
      </c>
      <c r="D46" s="376"/>
      <c r="E46" s="376"/>
      <c r="F46" s="376"/>
      <c r="G46" s="376"/>
      <c r="H46" s="376"/>
      <c r="I46" s="376"/>
      <c r="J46" s="376"/>
      <c r="K46" s="395">
        <f>'PRESUPUESTO Y CRONOGRAMA '!K194</f>
        <v>0</v>
      </c>
      <c r="L46" s="376"/>
      <c r="M46" s="396">
        <f>'PRESUPUESTO Y CRONOGRAMA '!M194</f>
        <v>0</v>
      </c>
    </row>
    <row r="48" spans="2:13" ht="15.75">
      <c r="E48" s="377" t="str">
        <f>'PRESUPUESTO Y CRONOGRAMA '!J196</f>
        <v>IVA 22%</v>
      </c>
      <c r="F48" s="378"/>
      <c r="G48" s="378"/>
      <c r="H48" s="378"/>
      <c r="I48" s="378"/>
      <c r="J48" s="378"/>
      <c r="K48" s="377">
        <f>'PRESUPUESTO Y CRONOGRAMA '!K196</f>
        <v>0</v>
      </c>
    </row>
    <row r="50" spans="2:12" ht="18">
      <c r="B50" s="375" t="str">
        <f>'PRESUPUESTO Y CRONOGRAMA '!B198</f>
        <v>E</v>
      </c>
      <c r="C50" s="376" t="str">
        <f>'PRESUPUESTO Y CRONOGRAMA '!C198</f>
        <v>TOTAL OBRAS IVA INCLUÍDO</v>
      </c>
      <c r="D50" s="376"/>
      <c r="E50" s="376"/>
      <c r="F50" s="376"/>
      <c r="G50" s="376"/>
      <c r="H50" s="376"/>
      <c r="I50" s="376"/>
      <c r="J50" s="376"/>
      <c r="K50" s="396">
        <f>'PRESUPUESTO Y CRONOGRAMA '!K198</f>
        <v>0</v>
      </c>
      <c r="L50" s="376"/>
    </row>
  </sheetData>
  <sheetProtection selectLockedCells="1" selectUnlockedCells="1"/>
  <mergeCells count="10">
    <mergeCell ref="H6:H8"/>
    <mergeCell ref="I6:I8"/>
    <mergeCell ref="J6:J8"/>
    <mergeCell ref="K6:K8"/>
    <mergeCell ref="M6:M8"/>
    <mergeCell ref="B6:B8"/>
    <mergeCell ref="C6:C8"/>
    <mergeCell ref="D6:D8"/>
    <mergeCell ref="F6:F8"/>
    <mergeCell ref="G6:G8"/>
  </mergeCells>
  <printOptions horizontalCentered="1"/>
  <pageMargins left="0.35416666666666702" right="0.15763888888888899" top="0.39374999999999999" bottom="0.39374999999999999" header="0.51180555555555596" footer="0.51180555555555596"/>
  <pageSetup scale="75" firstPageNumber="0" orientation="portrait" useFirstPageNumber="1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04"/>
  <sheetViews>
    <sheetView zoomScale="55" zoomScaleNormal="55" workbookViewId="0">
      <selection activeCell="D3" sqref="D3"/>
    </sheetView>
  </sheetViews>
  <sheetFormatPr baseColWidth="10" defaultColWidth="11" defaultRowHeight="12.75"/>
  <cols>
    <col min="1" max="1" width="2.28515625" customWidth="1"/>
    <col min="2" max="2" width="9.42578125" style="24" customWidth="1"/>
    <col min="3" max="3" width="26.85546875" customWidth="1"/>
    <col min="4" max="4" width="53.42578125" customWidth="1"/>
    <col min="5" max="5" width="20.28515625" customWidth="1"/>
    <col min="6" max="6" width="7.7109375" customWidth="1"/>
    <col min="7" max="7" width="8" customWidth="1"/>
    <col min="8" max="9" width="10.7109375" style="25" customWidth="1"/>
    <col min="10" max="10" width="11.42578125" style="25"/>
    <col min="11" max="11" width="12.140625" style="25" customWidth="1"/>
    <col min="12" max="12" width="2" style="25" customWidth="1"/>
    <col min="13" max="13" width="12.7109375" style="25" customWidth="1"/>
    <col min="14" max="14" width="2.5703125" style="26" customWidth="1"/>
    <col min="15" max="15" width="14.140625" customWidth="1"/>
    <col min="16" max="16" width="13.28515625" customWidth="1"/>
    <col min="17" max="18" width="13.140625" customWidth="1"/>
    <col min="19" max="19" width="14.28515625" customWidth="1"/>
  </cols>
  <sheetData>
    <row r="1" spans="1:19">
      <c r="A1" s="12"/>
      <c r="B1" s="27" t="s">
        <v>0</v>
      </c>
      <c r="C1" s="12"/>
      <c r="D1" s="28" t="s">
        <v>1</v>
      </c>
      <c r="E1" s="29"/>
      <c r="F1" s="29"/>
      <c r="G1" s="29"/>
      <c r="H1" s="29"/>
      <c r="I1" s="29"/>
      <c r="J1" s="29"/>
      <c r="K1" s="101"/>
      <c r="L1" s="29"/>
      <c r="M1" s="29"/>
      <c r="N1"/>
    </row>
    <row r="2" spans="1:19">
      <c r="A2" s="12"/>
      <c r="B2" s="27" t="s">
        <v>2</v>
      </c>
      <c r="C2" s="12"/>
      <c r="D2" s="30" t="s">
        <v>3</v>
      </c>
      <c r="E2" s="29"/>
      <c r="F2" s="29"/>
      <c r="G2" s="29"/>
      <c r="H2" s="29"/>
      <c r="I2" s="29"/>
      <c r="J2" s="29"/>
      <c r="K2" s="29"/>
      <c r="L2" s="29"/>
      <c r="M2" s="29"/>
      <c r="N2"/>
    </row>
    <row r="3" spans="1:19">
      <c r="A3" s="12"/>
      <c r="B3" s="27" t="s">
        <v>4</v>
      </c>
      <c r="C3" s="12"/>
      <c r="D3" s="30" t="s">
        <v>5</v>
      </c>
      <c r="E3" s="29"/>
      <c r="F3" s="29"/>
      <c r="G3" s="29"/>
      <c r="H3" s="29"/>
      <c r="I3" s="29"/>
      <c r="J3" s="29"/>
      <c r="K3" s="29"/>
      <c r="L3" s="29"/>
      <c r="M3" s="29"/>
      <c r="N3"/>
    </row>
    <row r="4" spans="1:19">
      <c r="A4" s="12"/>
      <c r="B4" s="27" t="s">
        <v>6</v>
      </c>
      <c r="C4" s="12"/>
      <c r="D4" s="30" t="s">
        <v>7</v>
      </c>
      <c r="E4" s="29"/>
      <c r="F4" s="29"/>
      <c r="G4" s="29"/>
      <c r="H4" s="29"/>
      <c r="I4" s="29"/>
      <c r="J4" s="29"/>
      <c r="K4" s="29"/>
      <c r="L4" s="29"/>
      <c r="M4" s="29"/>
      <c r="N4"/>
    </row>
    <row r="5" spans="1:19">
      <c r="A5" s="12"/>
      <c r="B5" s="27" t="s">
        <v>8</v>
      </c>
      <c r="C5" s="12"/>
      <c r="D5" s="30" t="s">
        <v>9</v>
      </c>
      <c r="E5" s="29"/>
      <c r="F5" s="29"/>
      <c r="G5" s="29"/>
      <c r="H5" s="29"/>
      <c r="I5" s="29"/>
      <c r="J5" s="29"/>
      <c r="K5" s="29"/>
      <c r="L5" s="29"/>
      <c r="M5" s="29"/>
      <c r="N5"/>
    </row>
    <row r="6" spans="1:19">
      <c r="A6" s="31"/>
      <c r="B6" s="32"/>
      <c r="C6" s="33"/>
      <c r="D6" s="31"/>
      <c r="E6" s="31"/>
      <c r="F6" s="32"/>
      <c r="G6" s="31"/>
      <c r="H6" s="34"/>
      <c r="I6" s="34"/>
      <c r="J6" s="34"/>
      <c r="K6" s="34"/>
      <c r="L6" s="34"/>
    </row>
    <row r="7" spans="1:19" ht="24.95" customHeight="1">
      <c r="A7" s="31"/>
      <c r="B7" s="35"/>
      <c r="C7" s="36" t="s">
        <v>10</v>
      </c>
      <c r="D7" s="37"/>
      <c r="E7" s="38"/>
      <c r="F7" s="37"/>
      <c r="G7" s="37"/>
      <c r="H7" s="39"/>
      <c r="I7" s="39"/>
      <c r="J7" s="38" t="s">
        <v>11</v>
      </c>
      <c r="K7" s="39"/>
      <c r="L7" s="39"/>
      <c r="M7" s="102"/>
      <c r="N7" s="103"/>
      <c r="O7" s="104"/>
      <c r="P7" s="105"/>
      <c r="Q7" s="105"/>
      <c r="R7" s="105"/>
      <c r="S7" s="138"/>
    </row>
    <row r="8" spans="1:19">
      <c r="A8" s="31"/>
      <c r="B8" s="32"/>
      <c r="C8" s="33"/>
      <c r="D8" s="31"/>
      <c r="E8" s="31"/>
      <c r="F8" s="32"/>
      <c r="G8" s="31"/>
      <c r="H8" s="34"/>
      <c r="I8" s="34"/>
      <c r="J8" s="34"/>
      <c r="K8" s="34"/>
      <c r="L8" s="34"/>
    </row>
    <row r="9" spans="1:19" ht="18.75" customHeight="1">
      <c r="A9" s="31"/>
      <c r="B9" s="40"/>
      <c r="C9" s="41" t="s">
        <v>12</v>
      </c>
      <c r="D9" s="42"/>
      <c r="E9" s="42"/>
      <c r="F9" s="42"/>
      <c r="G9" s="42"/>
      <c r="H9" s="43"/>
      <c r="I9" s="43"/>
      <c r="J9" s="43"/>
      <c r="K9" s="43"/>
      <c r="L9" s="43"/>
      <c r="M9" s="106"/>
      <c r="N9" s="107"/>
      <c r="O9" s="108" t="s">
        <v>376</v>
      </c>
      <c r="P9" s="109"/>
      <c r="Q9" s="109"/>
      <c r="R9" s="139"/>
      <c r="S9" s="140" t="s">
        <v>377</v>
      </c>
    </row>
    <row r="10" spans="1:19" ht="18">
      <c r="A10" s="31"/>
      <c r="B10" s="32"/>
      <c r="C10" s="33"/>
      <c r="D10" s="31"/>
      <c r="E10" s="31"/>
      <c r="F10" s="32"/>
      <c r="G10" s="31"/>
      <c r="H10" s="34"/>
      <c r="I10" s="34"/>
      <c r="J10" s="34"/>
      <c r="K10" s="34"/>
      <c r="L10" s="110"/>
    </row>
    <row r="11" spans="1:19" ht="15" customHeight="1">
      <c r="A11" s="31"/>
      <c r="B11" s="458" t="s">
        <v>14</v>
      </c>
      <c r="C11" s="459" t="s">
        <v>15</v>
      </c>
      <c r="D11" s="460" t="s">
        <v>16</v>
      </c>
      <c r="E11" s="45" t="s">
        <v>378</v>
      </c>
      <c r="F11" s="462" t="s">
        <v>18</v>
      </c>
      <c r="G11" s="463" t="s">
        <v>19</v>
      </c>
      <c r="H11" s="464" t="s">
        <v>20</v>
      </c>
      <c r="I11" s="464" t="s">
        <v>21</v>
      </c>
      <c r="J11" s="464" t="s">
        <v>22</v>
      </c>
      <c r="K11" s="465" t="s">
        <v>23</v>
      </c>
      <c r="L11" s="110"/>
      <c r="M11" s="466" t="s">
        <v>24</v>
      </c>
      <c r="N11" s="111"/>
      <c r="O11" s="112" t="s">
        <v>379</v>
      </c>
      <c r="P11" s="113" t="s">
        <v>380</v>
      </c>
      <c r="Q11" s="141" t="s">
        <v>380</v>
      </c>
      <c r="R11" s="142" t="s">
        <v>380</v>
      </c>
      <c r="S11" s="143" t="s">
        <v>381</v>
      </c>
    </row>
    <row r="12" spans="1:19" ht="15" customHeight="1">
      <c r="A12" s="31"/>
      <c r="B12" s="458"/>
      <c r="C12" s="459"/>
      <c r="D12" s="460"/>
      <c r="E12" s="46" t="s">
        <v>382</v>
      </c>
      <c r="F12" s="462"/>
      <c r="G12" s="463"/>
      <c r="H12" s="464"/>
      <c r="I12" s="464"/>
      <c r="J12" s="464"/>
      <c r="K12" s="465"/>
      <c r="L12" s="110"/>
      <c r="M12" s="466"/>
      <c r="N12" s="111"/>
      <c r="O12" s="114" t="s">
        <v>383</v>
      </c>
      <c r="P12" s="115" t="s">
        <v>384</v>
      </c>
      <c r="Q12" s="144" t="s">
        <v>385</v>
      </c>
      <c r="R12" s="145" t="s">
        <v>384</v>
      </c>
      <c r="S12" s="146" t="s">
        <v>386</v>
      </c>
    </row>
    <row r="13" spans="1:19" ht="15" customHeight="1">
      <c r="A13" s="31"/>
      <c r="B13" s="458"/>
      <c r="C13" s="459"/>
      <c r="D13" s="460"/>
      <c r="E13" s="47" t="s">
        <v>387</v>
      </c>
      <c r="F13" s="462"/>
      <c r="G13" s="463"/>
      <c r="H13" s="464"/>
      <c r="I13" s="464"/>
      <c r="J13" s="464"/>
      <c r="K13" s="465"/>
      <c r="L13" s="110"/>
      <c r="M13" s="466"/>
      <c r="N13" s="111"/>
      <c r="O13" s="116" t="s">
        <v>388</v>
      </c>
      <c r="P13" s="117" t="s">
        <v>210</v>
      </c>
      <c r="Q13" s="147" t="s">
        <v>210</v>
      </c>
      <c r="R13" s="148" t="s">
        <v>389</v>
      </c>
      <c r="S13" s="149" t="s">
        <v>389</v>
      </c>
    </row>
    <row r="14" spans="1:19" ht="15" customHeight="1">
      <c r="A14" s="31"/>
      <c r="B14" s="48"/>
      <c r="C14" s="49"/>
      <c r="D14" s="48"/>
      <c r="E14" s="48"/>
      <c r="F14" s="48"/>
      <c r="G14" s="48"/>
      <c r="H14" s="50"/>
      <c r="I14" s="50"/>
      <c r="J14" s="50"/>
      <c r="K14" s="50"/>
    </row>
    <row r="15" spans="1:19" ht="15" customHeight="1">
      <c r="A15" s="31"/>
      <c r="B15" s="51" t="s">
        <v>28</v>
      </c>
      <c r="C15" s="52" t="s">
        <v>29</v>
      </c>
      <c r="D15" s="53"/>
      <c r="E15" s="53"/>
      <c r="F15" s="53"/>
      <c r="G15" s="53"/>
      <c r="H15" s="54"/>
      <c r="I15" s="54"/>
      <c r="J15" s="54"/>
      <c r="K15" s="54"/>
      <c r="L15" s="118"/>
      <c r="M15" s="119"/>
      <c r="N15" s="107"/>
      <c r="O15" s="120"/>
      <c r="P15" s="121"/>
      <c r="Q15" s="121"/>
      <c r="R15" s="121"/>
      <c r="S15" s="150"/>
    </row>
    <row r="16" spans="1:19" ht="15" customHeight="1">
      <c r="A16" s="55"/>
      <c r="B16" s="56" t="s">
        <v>30</v>
      </c>
      <c r="C16" s="57" t="s">
        <v>31</v>
      </c>
      <c r="D16" s="58"/>
      <c r="E16" s="59"/>
      <c r="F16" s="60"/>
      <c r="G16" s="60"/>
      <c r="H16" s="61"/>
      <c r="I16" s="61"/>
      <c r="J16" s="61"/>
      <c r="K16" s="122">
        <f>SUM(J17:J20)</f>
        <v>0</v>
      </c>
      <c r="L16" s="110"/>
      <c r="M16" s="123">
        <f>SUM(M17:M20)</f>
        <v>0</v>
      </c>
      <c r="O16" s="124"/>
      <c r="P16" s="125"/>
      <c r="Q16" s="125"/>
      <c r="R16" s="125"/>
      <c r="S16" s="135">
        <f>SUM(R17:R20)</f>
        <v>0</v>
      </c>
    </row>
    <row r="17" spans="1:19" ht="15" customHeight="1">
      <c r="A17" s="31"/>
      <c r="B17" s="62" t="s">
        <v>32</v>
      </c>
      <c r="C17" s="63"/>
      <c r="D17" s="64" t="s">
        <v>33</v>
      </c>
      <c r="E17" s="65"/>
      <c r="F17" s="66"/>
      <c r="G17" s="67" t="s">
        <v>34</v>
      </c>
      <c r="H17" s="68"/>
      <c r="I17" s="68"/>
      <c r="J17" s="68">
        <f t="shared" ref="J17:J20" si="0">SUM(H17*I17)</f>
        <v>0</v>
      </c>
      <c r="K17" s="126"/>
      <c r="L17" s="110"/>
      <c r="M17" s="127"/>
      <c r="N17" s="128"/>
      <c r="O17" s="129">
        <v>0</v>
      </c>
      <c r="P17" s="129">
        <v>0</v>
      </c>
      <c r="Q17" s="129">
        <f>+O17+P17</f>
        <v>0</v>
      </c>
      <c r="R17" s="151">
        <f>+J17*P17</f>
        <v>0</v>
      </c>
      <c r="S17" s="151"/>
    </row>
    <row r="18" spans="1:19" ht="15" customHeight="1">
      <c r="A18" s="31"/>
      <c r="B18" s="62" t="s">
        <v>35</v>
      </c>
      <c r="C18" s="63"/>
      <c r="D18" s="69" t="s">
        <v>36</v>
      </c>
      <c r="E18" s="70"/>
      <c r="F18" s="71"/>
      <c r="G18" s="72" t="s">
        <v>34</v>
      </c>
      <c r="H18" s="73"/>
      <c r="I18" s="73"/>
      <c r="J18" s="73">
        <f t="shared" si="0"/>
        <v>0</v>
      </c>
      <c r="K18" s="130"/>
      <c r="L18" s="110"/>
      <c r="M18" s="127"/>
      <c r="N18" s="107"/>
      <c r="O18" s="129">
        <v>0</v>
      </c>
      <c r="P18" s="129">
        <v>0</v>
      </c>
      <c r="Q18" s="129">
        <f t="shared" ref="Q18:Q49" si="1">+O18+P18</f>
        <v>0</v>
      </c>
      <c r="R18" s="151">
        <f t="shared" ref="R18:R49" si="2">+J18*P18</f>
        <v>0</v>
      </c>
      <c r="S18" s="152"/>
    </row>
    <row r="19" spans="1:19" ht="15" customHeight="1">
      <c r="A19" s="31"/>
      <c r="B19" s="62" t="s">
        <v>37</v>
      </c>
      <c r="C19" s="63"/>
      <c r="D19" s="74" t="s">
        <v>38</v>
      </c>
      <c r="E19" s="75"/>
      <c r="F19" s="76"/>
      <c r="G19" s="77" t="s">
        <v>34</v>
      </c>
      <c r="H19" s="73"/>
      <c r="I19" s="73"/>
      <c r="J19" s="73">
        <f t="shared" si="0"/>
        <v>0</v>
      </c>
      <c r="K19" s="131"/>
      <c r="L19" s="110"/>
      <c r="M19" s="132"/>
      <c r="N19" s="107"/>
      <c r="O19" s="129">
        <v>0</v>
      </c>
      <c r="P19" s="129">
        <v>0</v>
      </c>
      <c r="Q19" s="129">
        <f t="shared" si="1"/>
        <v>0</v>
      </c>
      <c r="R19" s="151">
        <f t="shared" si="2"/>
        <v>0</v>
      </c>
      <c r="S19" s="152"/>
    </row>
    <row r="20" spans="1:19" ht="15" customHeight="1">
      <c r="A20" s="31"/>
      <c r="B20" s="62" t="s">
        <v>39</v>
      </c>
      <c r="C20" s="63"/>
      <c r="D20" s="69" t="s">
        <v>40</v>
      </c>
      <c r="E20" s="78"/>
      <c r="F20" s="71"/>
      <c r="G20" s="79" t="s">
        <v>41</v>
      </c>
      <c r="H20" s="73"/>
      <c r="I20" s="73"/>
      <c r="J20" s="73">
        <f t="shared" si="0"/>
        <v>0</v>
      </c>
      <c r="K20" s="130"/>
      <c r="L20" s="110"/>
      <c r="M20" s="127"/>
      <c r="N20" s="107"/>
      <c r="O20" s="133">
        <v>0</v>
      </c>
      <c r="P20" s="129">
        <v>0</v>
      </c>
      <c r="Q20" s="129">
        <f t="shared" si="1"/>
        <v>0</v>
      </c>
      <c r="R20" s="151">
        <f t="shared" si="2"/>
        <v>0</v>
      </c>
      <c r="S20" s="152"/>
    </row>
    <row r="21" spans="1:19" ht="15" customHeight="1">
      <c r="A21" s="31"/>
      <c r="B21" s="56" t="s">
        <v>42</v>
      </c>
      <c r="C21" s="57" t="s">
        <v>43</v>
      </c>
      <c r="D21" s="59"/>
      <c r="E21" s="59"/>
      <c r="F21" s="60"/>
      <c r="G21" s="60"/>
      <c r="H21" s="61"/>
      <c r="I21" s="61"/>
      <c r="J21" s="61"/>
      <c r="K21" s="122">
        <f>SUM(J22:J29)</f>
        <v>0</v>
      </c>
      <c r="L21" s="110"/>
      <c r="M21" s="123">
        <f>SUM(M22:M29)</f>
        <v>0</v>
      </c>
      <c r="N21" s="107"/>
      <c r="O21" s="134"/>
      <c r="P21" s="135"/>
      <c r="Q21" s="135"/>
      <c r="R21" s="135"/>
      <c r="S21" s="135">
        <f>SUM(R22:R29)</f>
        <v>0</v>
      </c>
    </row>
    <row r="22" spans="1:19" ht="15" customHeight="1">
      <c r="A22" s="31"/>
      <c r="B22" s="62" t="s">
        <v>44</v>
      </c>
      <c r="C22" s="63"/>
      <c r="D22" s="64" t="s">
        <v>45</v>
      </c>
      <c r="E22" s="65"/>
      <c r="F22" s="66"/>
      <c r="G22" s="67" t="s">
        <v>46</v>
      </c>
      <c r="H22" s="68"/>
      <c r="I22" s="68"/>
      <c r="J22" s="68">
        <f t="shared" ref="J22:J29" si="3">SUM(H22*I22)</f>
        <v>0</v>
      </c>
      <c r="K22" s="126"/>
      <c r="L22" s="110"/>
      <c r="M22" s="127"/>
      <c r="N22" s="128"/>
      <c r="O22" s="129">
        <v>0</v>
      </c>
      <c r="P22" s="129">
        <v>0</v>
      </c>
      <c r="Q22" s="129">
        <f t="shared" si="1"/>
        <v>0</v>
      </c>
      <c r="R22" s="151">
        <f t="shared" si="2"/>
        <v>0</v>
      </c>
      <c r="S22" s="151"/>
    </row>
    <row r="23" spans="1:19" ht="15" customHeight="1">
      <c r="A23" s="31"/>
      <c r="B23" s="62" t="s">
        <v>47</v>
      </c>
      <c r="C23" s="63"/>
      <c r="D23" s="69" t="s">
        <v>48</v>
      </c>
      <c r="E23" s="78"/>
      <c r="F23" s="71"/>
      <c r="G23" s="79" t="s">
        <v>46</v>
      </c>
      <c r="H23" s="73"/>
      <c r="I23" s="73"/>
      <c r="J23" s="73">
        <f t="shared" si="3"/>
        <v>0</v>
      </c>
      <c r="K23" s="130"/>
      <c r="L23" s="110"/>
      <c r="M23" s="127"/>
      <c r="N23" s="107"/>
      <c r="O23" s="129">
        <v>0</v>
      </c>
      <c r="P23" s="129">
        <v>0</v>
      </c>
      <c r="Q23" s="129">
        <f t="shared" si="1"/>
        <v>0</v>
      </c>
      <c r="R23" s="151">
        <f t="shared" si="2"/>
        <v>0</v>
      </c>
      <c r="S23" s="152"/>
    </row>
    <row r="24" spans="1:19" ht="15" customHeight="1">
      <c r="A24" s="80"/>
      <c r="B24" s="62" t="s">
        <v>49</v>
      </c>
      <c r="C24" s="63"/>
      <c r="D24" s="69" t="s">
        <v>50</v>
      </c>
      <c r="E24" s="78"/>
      <c r="F24" s="71"/>
      <c r="G24" s="79" t="s">
        <v>46</v>
      </c>
      <c r="H24" s="73"/>
      <c r="I24" s="73"/>
      <c r="J24" s="73">
        <f t="shared" si="3"/>
        <v>0</v>
      </c>
      <c r="K24" s="130"/>
      <c r="L24" s="110"/>
      <c r="M24" s="127"/>
      <c r="N24" s="107"/>
      <c r="O24" s="129">
        <v>0</v>
      </c>
      <c r="P24" s="129">
        <v>0</v>
      </c>
      <c r="Q24" s="129">
        <f t="shared" si="1"/>
        <v>0</v>
      </c>
      <c r="R24" s="151">
        <f t="shared" si="2"/>
        <v>0</v>
      </c>
      <c r="S24" s="152"/>
    </row>
    <row r="25" spans="1:19" ht="15" customHeight="1">
      <c r="A25" s="80"/>
      <c r="B25" s="62" t="s">
        <v>51</v>
      </c>
      <c r="C25" s="63"/>
      <c r="D25" s="74" t="s">
        <v>52</v>
      </c>
      <c r="E25" s="78"/>
      <c r="F25" s="71"/>
      <c r="G25" s="79" t="s">
        <v>53</v>
      </c>
      <c r="H25" s="73"/>
      <c r="I25" s="73"/>
      <c r="J25" s="73">
        <f t="shared" si="3"/>
        <v>0</v>
      </c>
      <c r="K25" s="130"/>
      <c r="L25" s="110"/>
      <c r="M25" s="127"/>
      <c r="N25" s="107"/>
      <c r="O25" s="129">
        <v>0</v>
      </c>
      <c r="P25" s="129">
        <v>0</v>
      </c>
      <c r="Q25" s="129">
        <f t="shared" si="1"/>
        <v>0</v>
      </c>
      <c r="R25" s="151">
        <f t="shared" si="2"/>
        <v>0</v>
      </c>
      <c r="S25" s="152"/>
    </row>
    <row r="26" spans="1:19" ht="15" customHeight="1">
      <c r="A26" s="80"/>
      <c r="B26" s="62" t="s">
        <v>54</v>
      </c>
      <c r="C26" s="63"/>
      <c r="D26" s="69" t="s">
        <v>55</v>
      </c>
      <c r="E26" s="78"/>
      <c r="F26" s="71"/>
      <c r="G26" s="79" t="s">
        <v>53</v>
      </c>
      <c r="H26" s="73"/>
      <c r="I26" s="73"/>
      <c r="J26" s="73">
        <f t="shared" si="3"/>
        <v>0</v>
      </c>
      <c r="K26" s="130"/>
      <c r="L26" s="110"/>
      <c r="M26" s="127"/>
      <c r="N26" s="107"/>
      <c r="O26" s="129">
        <v>0</v>
      </c>
      <c r="P26" s="129">
        <v>0</v>
      </c>
      <c r="Q26" s="129">
        <f t="shared" si="1"/>
        <v>0</v>
      </c>
      <c r="R26" s="151">
        <f t="shared" si="2"/>
        <v>0</v>
      </c>
      <c r="S26" s="152"/>
    </row>
    <row r="27" spans="1:19" ht="15" customHeight="1">
      <c r="A27" s="80"/>
      <c r="B27" s="62" t="s">
        <v>56</v>
      </c>
      <c r="C27" s="63"/>
      <c r="D27" s="69" t="s">
        <v>57</v>
      </c>
      <c r="E27" s="70"/>
      <c r="F27" s="71"/>
      <c r="G27" s="79" t="s">
        <v>53</v>
      </c>
      <c r="H27" s="73"/>
      <c r="I27" s="73"/>
      <c r="J27" s="73">
        <f t="shared" si="3"/>
        <v>0</v>
      </c>
      <c r="K27" s="130"/>
      <c r="L27" s="110"/>
      <c r="M27" s="127"/>
      <c r="N27" s="107"/>
      <c r="O27" s="129">
        <v>0</v>
      </c>
      <c r="P27" s="129">
        <v>0</v>
      </c>
      <c r="Q27" s="129">
        <f t="shared" si="1"/>
        <v>0</v>
      </c>
      <c r="R27" s="151">
        <f t="shared" si="2"/>
        <v>0</v>
      </c>
      <c r="S27" s="152"/>
    </row>
    <row r="28" spans="1:19" ht="15" customHeight="1">
      <c r="A28" s="80"/>
      <c r="B28" s="62" t="s">
        <v>58</v>
      </c>
      <c r="C28" s="63"/>
      <c r="D28" s="69" t="s">
        <v>59</v>
      </c>
      <c r="E28" s="78"/>
      <c r="F28" s="71"/>
      <c r="G28" s="79" t="s">
        <v>53</v>
      </c>
      <c r="H28" s="73"/>
      <c r="I28" s="73"/>
      <c r="J28" s="73">
        <f t="shared" si="3"/>
        <v>0</v>
      </c>
      <c r="K28" s="130"/>
      <c r="L28" s="110"/>
      <c r="M28" s="127"/>
      <c r="N28" s="107"/>
      <c r="O28" s="129">
        <v>0</v>
      </c>
      <c r="P28" s="129">
        <v>0</v>
      </c>
      <c r="Q28" s="129">
        <f t="shared" si="1"/>
        <v>0</v>
      </c>
      <c r="R28" s="151">
        <f t="shared" si="2"/>
        <v>0</v>
      </c>
      <c r="S28" s="152"/>
    </row>
    <row r="29" spans="1:19" ht="15" customHeight="1">
      <c r="A29" s="80"/>
      <c r="B29" s="62" t="s">
        <v>60</v>
      </c>
      <c r="C29" s="63"/>
      <c r="D29" s="69" t="s">
        <v>61</v>
      </c>
      <c r="E29" s="78"/>
      <c r="F29" s="71"/>
      <c r="G29" s="79" t="s">
        <v>53</v>
      </c>
      <c r="H29" s="73"/>
      <c r="I29" s="73"/>
      <c r="J29" s="73">
        <f t="shared" si="3"/>
        <v>0</v>
      </c>
      <c r="K29" s="130"/>
      <c r="L29" s="110"/>
      <c r="M29" s="127"/>
      <c r="N29" s="107"/>
      <c r="O29" s="133">
        <v>0</v>
      </c>
      <c r="P29" s="129">
        <v>0</v>
      </c>
      <c r="Q29" s="129">
        <f t="shared" si="1"/>
        <v>0</v>
      </c>
      <c r="R29" s="151">
        <f t="shared" si="2"/>
        <v>0</v>
      </c>
      <c r="S29" s="152"/>
    </row>
    <row r="30" spans="1:19" ht="15" customHeight="1">
      <c r="A30" s="80"/>
      <c r="B30" s="56" t="s">
        <v>62</v>
      </c>
      <c r="C30" s="81" t="s">
        <v>63</v>
      </c>
      <c r="D30" s="59"/>
      <c r="E30" s="59"/>
      <c r="F30" s="60"/>
      <c r="G30" s="60"/>
      <c r="H30" s="61"/>
      <c r="I30" s="61"/>
      <c r="J30" s="61"/>
      <c r="K30" s="122">
        <f>SUM(J31:J33)</f>
        <v>0</v>
      </c>
      <c r="L30" s="110"/>
      <c r="M30" s="123">
        <f>SUM(M31:M33)</f>
        <v>0</v>
      </c>
      <c r="N30" s="107"/>
      <c r="O30" s="134"/>
      <c r="P30" s="135"/>
      <c r="Q30" s="135"/>
      <c r="R30" s="135"/>
      <c r="S30" s="135">
        <f>SUM(R31:R33)</f>
        <v>0</v>
      </c>
    </row>
    <row r="31" spans="1:19" ht="15" customHeight="1">
      <c r="A31" s="31"/>
      <c r="B31" s="62" t="s">
        <v>64</v>
      </c>
      <c r="C31" s="63"/>
      <c r="D31" s="64" t="s">
        <v>65</v>
      </c>
      <c r="E31" s="65"/>
      <c r="F31" s="66"/>
      <c r="G31" s="67" t="s">
        <v>46</v>
      </c>
      <c r="H31" s="68"/>
      <c r="I31" s="68"/>
      <c r="J31" s="68">
        <f t="shared" ref="J31:J33" si="4">SUM(H31*I31)</f>
        <v>0</v>
      </c>
      <c r="K31" s="126"/>
      <c r="L31" s="110"/>
      <c r="M31" s="127"/>
      <c r="N31" s="128"/>
      <c r="O31" s="129">
        <v>0</v>
      </c>
      <c r="P31" s="129">
        <v>0</v>
      </c>
      <c r="Q31" s="129">
        <f t="shared" si="1"/>
        <v>0</v>
      </c>
      <c r="R31" s="151">
        <f t="shared" si="2"/>
        <v>0</v>
      </c>
      <c r="S31" s="151"/>
    </row>
    <row r="32" spans="1:19" ht="15" customHeight="1">
      <c r="A32" s="31"/>
      <c r="B32" s="62" t="s">
        <v>66</v>
      </c>
      <c r="C32" s="63"/>
      <c r="D32" s="69" t="s">
        <v>67</v>
      </c>
      <c r="E32" s="78"/>
      <c r="F32" s="71"/>
      <c r="G32" s="79" t="s">
        <v>46</v>
      </c>
      <c r="H32" s="73"/>
      <c r="I32" s="73"/>
      <c r="J32" s="73">
        <f t="shared" si="4"/>
        <v>0</v>
      </c>
      <c r="K32" s="130"/>
      <c r="L32" s="110"/>
      <c r="M32" s="127"/>
      <c r="N32" s="107"/>
      <c r="O32" s="129">
        <v>0</v>
      </c>
      <c r="P32" s="129">
        <v>0</v>
      </c>
      <c r="Q32" s="129">
        <f t="shared" si="1"/>
        <v>0</v>
      </c>
      <c r="R32" s="151">
        <f t="shared" si="2"/>
        <v>0</v>
      </c>
      <c r="S32" s="152"/>
    </row>
    <row r="33" spans="1:19" ht="15" customHeight="1">
      <c r="A33" s="31"/>
      <c r="B33" s="62" t="s">
        <v>68</v>
      </c>
      <c r="C33" s="63"/>
      <c r="D33" s="74" t="s">
        <v>69</v>
      </c>
      <c r="E33" s="78"/>
      <c r="F33" s="71"/>
      <c r="G33" s="79" t="s">
        <v>46</v>
      </c>
      <c r="H33" s="73"/>
      <c r="I33" s="73"/>
      <c r="J33" s="73">
        <f t="shared" si="4"/>
        <v>0</v>
      </c>
      <c r="K33" s="130"/>
      <c r="L33" s="110"/>
      <c r="M33" s="127"/>
      <c r="N33" s="107"/>
      <c r="O33" s="129">
        <v>0</v>
      </c>
      <c r="P33" s="129">
        <v>0</v>
      </c>
      <c r="Q33" s="129">
        <f t="shared" si="1"/>
        <v>0</v>
      </c>
      <c r="R33" s="151">
        <f t="shared" si="2"/>
        <v>0</v>
      </c>
      <c r="S33" s="152"/>
    </row>
    <row r="34" spans="1:19" ht="15" customHeight="1">
      <c r="A34" s="31"/>
      <c r="B34" s="56" t="s">
        <v>70</v>
      </c>
      <c r="C34" s="57" t="s">
        <v>71</v>
      </c>
      <c r="D34" s="59"/>
      <c r="E34" s="59"/>
      <c r="F34" s="60"/>
      <c r="G34" s="60"/>
      <c r="H34" s="61"/>
      <c r="I34" s="61"/>
      <c r="J34" s="61"/>
      <c r="K34" s="122">
        <f>SUM(J35:J36)</f>
        <v>0</v>
      </c>
      <c r="L34" s="110"/>
      <c r="M34" s="123">
        <f>SUM(M35:M36)</f>
        <v>0</v>
      </c>
      <c r="N34" s="107"/>
      <c r="O34" s="134"/>
      <c r="P34" s="135"/>
      <c r="Q34" s="135"/>
      <c r="R34" s="135"/>
      <c r="S34" s="135">
        <f>SUM(R35:R36)</f>
        <v>0</v>
      </c>
    </row>
    <row r="35" spans="1:19" ht="15" customHeight="1">
      <c r="A35" s="31"/>
      <c r="B35" s="62" t="s">
        <v>72</v>
      </c>
      <c r="C35" s="63"/>
      <c r="D35" s="64" t="s">
        <v>73</v>
      </c>
      <c r="E35" s="65"/>
      <c r="F35" s="66"/>
      <c r="G35" s="67" t="s">
        <v>46</v>
      </c>
      <c r="H35" s="68"/>
      <c r="I35" s="68"/>
      <c r="J35" s="68">
        <f t="shared" ref="J35:J38" si="5">SUM(H35*I35)</f>
        <v>0</v>
      </c>
      <c r="K35" s="126"/>
      <c r="L35" s="110"/>
      <c r="M35" s="127"/>
      <c r="N35" s="128"/>
      <c r="O35" s="129">
        <v>0</v>
      </c>
      <c r="P35" s="129">
        <v>0</v>
      </c>
      <c r="Q35" s="129">
        <f t="shared" si="1"/>
        <v>0</v>
      </c>
      <c r="R35" s="151">
        <f t="shared" si="2"/>
        <v>0</v>
      </c>
      <c r="S35" s="151"/>
    </row>
    <row r="36" spans="1:19" ht="15" customHeight="1">
      <c r="A36" s="31"/>
      <c r="B36" s="62" t="s">
        <v>74</v>
      </c>
      <c r="C36" s="63"/>
      <c r="D36" s="69" t="s">
        <v>75</v>
      </c>
      <c r="E36" s="78"/>
      <c r="F36" s="71"/>
      <c r="G36" s="79" t="s">
        <v>46</v>
      </c>
      <c r="H36" s="73"/>
      <c r="I36" s="73"/>
      <c r="J36" s="73">
        <f t="shared" si="5"/>
        <v>0</v>
      </c>
      <c r="K36" s="130"/>
      <c r="L36" s="110"/>
      <c r="M36" s="127"/>
      <c r="N36" s="107"/>
      <c r="O36" s="129">
        <v>0</v>
      </c>
      <c r="P36" s="129">
        <v>0</v>
      </c>
      <c r="Q36" s="129">
        <f t="shared" si="1"/>
        <v>0</v>
      </c>
      <c r="R36" s="151">
        <f t="shared" si="2"/>
        <v>0</v>
      </c>
      <c r="S36" s="152"/>
    </row>
    <row r="37" spans="1:19" ht="15" customHeight="1">
      <c r="A37" s="31"/>
      <c r="B37" s="56" t="s">
        <v>76</v>
      </c>
      <c r="C37" s="82" t="s">
        <v>77</v>
      </c>
      <c r="D37" s="59"/>
      <c r="E37" s="59"/>
      <c r="F37" s="60"/>
      <c r="G37" s="60"/>
      <c r="H37" s="61"/>
      <c r="I37" s="61"/>
      <c r="J37" s="61"/>
      <c r="K37" s="122">
        <f>SUM(J38:J38)</f>
        <v>0</v>
      </c>
      <c r="L37" s="110"/>
      <c r="M37" s="123">
        <f>SUM(M38:M38)</f>
        <v>0</v>
      </c>
      <c r="N37" s="107"/>
      <c r="O37" s="134"/>
      <c r="P37" s="135"/>
      <c r="Q37" s="135"/>
      <c r="R37" s="135"/>
      <c r="S37" s="135">
        <f>SUM(R38:R38)</f>
        <v>0</v>
      </c>
    </row>
    <row r="38" spans="1:19" ht="15" customHeight="1">
      <c r="A38" s="31"/>
      <c r="B38" s="62" t="s">
        <v>78</v>
      </c>
      <c r="C38" s="63"/>
      <c r="D38" s="69" t="s">
        <v>79</v>
      </c>
      <c r="E38" s="78"/>
      <c r="F38" s="71"/>
      <c r="G38" s="79" t="s">
        <v>46</v>
      </c>
      <c r="H38" s="73"/>
      <c r="I38" s="73"/>
      <c r="J38" s="73">
        <f t="shared" si="5"/>
        <v>0</v>
      </c>
      <c r="K38" s="130"/>
      <c r="L38" s="110"/>
      <c r="M38" s="127"/>
      <c r="N38" s="128"/>
      <c r="O38" s="129">
        <v>0</v>
      </c>
      <c r="P38" s="129">
        <v>0</v>
      </c>
      <c r="Q38" s="129">
        <f t="shared" si="1"/>
        <v>0</v>
      </c>
      <c r="R38" s="151">
        <f t="shared" si="2"/>
        <v>0</v>
      </c>
      <c r="S38" s="152"/>
    </row>
    <row r="39" spans="1:19" ht="15" customHeight="1">
      <c r="A39" s="31"/>
      <c r="B39" s="56" t="s">
        <v>80</v>
      </c>
      <c r="C39" s="83" t="s">
        <v>81</v>
      </c>
      <c r="D39" s="84"/>
      <c r="E39" s="85"/>
      <c r="F39" s="86"/>
      <c r="G39" s="86"/>
      <c r="H39" s="87"/>
      <c r="I39" s="87"/>
      <c r="J39" s="87"/>
      <c r="K39" s="136">
        <f>SUM(J40:J41)</f>
        <v>0</v>
      </c>
      <c r="L39" s="110"/>
      <c r="M39" s="123">
        <f>SUM(M40:M41)</f>
        <v>0</v>
      </c>
      <c r="N39" s="107"/>
      <c r="O39" s="134"/>
      <c r="P39" s="135"/>
      <c r="Q39" s="135"/>
      <c r="R39" s="135"/>
      <c r="S39" s="135">
        <f>SUM(R40:R41)</f>
        <v>0</v>
      </c>
    </row>
    <row r="40" spans="1:19" ht="15" customHeight="1">
      <c r="A40" s="31"/>
      <c r="B40" s="62" t="s">
        <v>82</v>
      </c>
      <c r="C40" s="88"/>
      <c r="D40" s="89" t="s">
        <v>83</v>
      </c>
      <c r="E40" s="90"/>
      <c r="F40" s="91"/>
      <c r="G40" s="91" t="s">
        <v>41</v>
      </c>
      <c r="H40" s="92"/>
      <c r="I40" s="92"/>
      <c r="J40" s="137">
        <f t="shared" ref="J40:J45" si="6">SUM(H40*I40)</f>
        <v>0</v>
      </c>
      <c r="K40" s="131"/>
      <c r="L40" s="110"/>
      <c r="M40" s="127"/>
      <c r="N40" s="128"/>
      <c r="O40" s="129">
        <v>0</v>
      </c>
      <c r="P40" s="129">
        <v>0</v>
      </c>
      <c r="Q40" s="129">
        <f t="shared" si="1"/>
        <v>0</v>
      </c>
      <c r="R40" s="151">
        <f t="shared" si="2"/>
        <v>0</v>
      </c>
      <c r="S40" s="152"/>
    </row>
    <row r="41" spans="1:19" ht="15" customHeight="1">
      <c r="A41" s="31"/>
      <c r="B41" s="62" t="s">
        <v>84</v>
      </c>
      <c r="C41" s="88"/>
      <c r="D41" s="89" t="s">
        <v>85</v>
      </c>
      <c r="E41" s="90"/>
      <c r="F41" s="91"/>
      <c r="G41" s="91" t="s">
        <v>34</v>
      </c>
      <c r="H41" s="92"/>
      <c r="I41" s="92"/>
      <c r="J41" s="137">
        <f t="shared" si="6"/>
        <v>0</v>
      </c>
      <c r="K41" s="131"/>
      <c r="L41" s="110"/>
      <c r="M41" s="127"/>
      <c r="N41" s="107"/>
      <c r="O41" s="129">
        <v>0</v>
      </c>
      <c r="P41" s="129">
        <v>0</v>
      </c>
      <c r="Q41" s="129">
        <f t="shared" si="1"/>
        <v>0</v>
      </c>
      <c r="R41" s="151">
        <f t="shared" si="2"/>
        <v>0</v>
      </c>
      <c r="S41" s="152"/>
    </row>
    <row r="42" spans="1:19" ht="15" customHeight="1">
      <c r="A42" s="31"/>
      <c r="B42" s="56" t="s">
        <v>86</v>
      </c>
      <c r="C42" s="57" t="s">
        <v>87</v>
      </c>
      <c r="D42" s="59"/>
      <c r="E42" s="85"/>
      <c r="F42" s="60"/>
      <c r="G42" s="60"/>
      <c r="H42" s="61"/>
      <c r="I42" s="61"/>
      <c r="J42" s="61"/>
      <c r="K42" s="122">
        <f>SUM(J43:J45)</f>
        <v>0</v>
      </c>
      <c r="L42" s="110"/>
      <c r="M42" s="123">
        <f>SUM(M43:M45)</f>
        <v>0</v>
      </c>
      <c r="N42" s="107"/>
      <c r="O42" s="134"/>
      <c r="P42" s="135"/>
      <c r="Q42" s="135"/>
      <c r="R42" s="135"/>
      <c r="S42" s="135">
        <f>SUM(R43:R45)</f>
        <v>0</v>
      </c>
    </row>
    <row r="43" spans="1:19" ht="15" customHeight="1">
      <c r="A43" s="31"/>
      <c r="B43" s="62" t="s">
        <v>88</v>
      </c>
      <c r="C43" s="63"/>
      <c r="D43" s="64" t="s">
        <v>89</v>
      </c>
      <c r="E43" s="65"/>
      <c r="F43" s="66"/>
      <c r="G43" s="67" t="s">
        <v>53</v>
      </c>
      <c r="H43" s="68"/>
      <c r="I43" s="68"/>
      <c r="J43" s="68">
        <f t="shared" si="6"/>
        <v>0</v>
      </c>
      <c r="K43" s="126"/>
      <c r="L43" s="110"/>
      <c r="M43" s="127"/>
      <c r="N43" s="128"/>
      <c r="O43" s="129">
        <v>0</v>
      </c>
      <c r="P43" s="129">
        <v>0</v>
      </c>
      <c r="Q43" s="129">
        <f t="shared" si="1"/>
        <v>0</v>
      </c>
      <c r="R43" s="151">
        <f t="shared" si="2"/>
        <v>0</v>
      </c>
      <c r="S43" s="151"/>
    </row>
    <row r="44" spans="1:19" ht="15" customHeight="1">
      <c r="A44" s="31"/>
      <c r="B44" s="62" t="s">
        <v>91</v>
      </c>
      <c r="C44" s="63"/>
      <c r="D44" s="69" t="s">
        <v>92</v>
      </c>
      <c r="E44" s="78"/>
      <c r="F44" s="71"/>
      <c r="G44" s="79" t="s">
        <v>53</v>
      </c>
      <c r="H44" s="73"/>
      <c r="I44" s="73"/>
      <c r="J44" s="73">
        <f t="shared" si="6"/>
        <v>0</v>
      </c>
      <c r="K44" s="130"/>
      <c r="L44" s="110"/>
      <c r="M44" s="127"/>
      <c r="N44" s="107"/>
      <c r="O44" s="129">
        <v>0</v>
      </c>
      <c r="P44" s="129">
        <v>0</v>
      </c>
      <c r="Q44" s="129">
        <f t="shared" si="1"/>
        <v>0</v>
      </c>
      <c r="R44" s="151">
        <f t="shared" si="2"/>
        <v>0</v>
      </c>
      <c r="S44" s="152"/>
    </row>
    <row r="45" spans="1:19" ht="15" customHeight="1">
      <c r="A45" s="31"/>
      <c r="B45" s="62" t="s">
        <v>93</v>
      </c>
      <c r="C45" s="63"/>
      <c r="D45" s="69" t="s">
        <v>92</v>
      </c>
      <c r="E45" s="78"/>
      <c r="F45" s="71"/>
      <c r="G45" s="79" t="s">
        <v>53</v>
      </c>
      <c r="H45" s="73"/>
      <c r="I45" s="73"/>
      <c r="J45" s="73">
        <f t="shared" si="6"/>
        <v>0</v>
      </c>
      <c r="K45" s="130"/>
      <c r="L45" s="110"/>
      <c r="M45" s="127"/>
      <c r="N45" s="107"/>
      <c r="O45" s="129">
        <v>0</v>
      </c>
      <c r="P45" s="129">
        <v>0</v>
      </c>
      <c r="Q45" s="129">
        <f t="shared" si="1"/>
        <v>0</v>
      </c>
      <c r="R45" s="151">
        <f t="shared" si="2"/>
        <v>0</v>
      </c>
      <c r="S45" s="152"/>
    </row>
    <row r="46" spans="1:19" ht="15" customHeight="1">
      <c r="A46" s="31"/>
      <c r="B46" s="56" t="s">
        <v>94</v>
      </c>
      <c r="C46" s="81" t="s">
        <v>95</v>
      </c>
      <c r="D46" s="59"/>
      <c r="E46" s="59"/>
      <c r="F46" s="60"/>
      <c r="G46" s="60"/>
      <c r="H46" s="61"/>
      <c r="I46" s="61"/>
      <c r="J46" s="61"/>
      <c r="K46" s="122">
        <f>SUM(J47:J47)</f>
        <v>0</v>
      </c>
      <c r="L46" s="110"/>
      <c r="M46" s="123">
        <f>SUM(M47:M47)</f>
        <v>0</v>
      </c>
      <c r="N46" s="107"/>
      <c r="O46" s="134"/>
      <c r="P46" s="135"/>
      <c r="Q46" s="135"/>
      <c r="R46" s="135"/>
      <c r="S46" s="135">
        <f>SUM(R47:R47)</f>
        <v>0</v>
      </c>
    </row>
    <row r="47" spans="1:19" ht="15" customHeight="1">
      <c r="A47" s="31"/>
      <c r="B47" s="62" t="s">
        <v>96</v>
      </c>
      <c r="C47" s="63"/>
      <c r="D47" s="64" t="s">
        <v>97</v>
      </c>
      <c r="E47" s="65"/>
      <c r="F47" s="66"/>
      <c r="G47" s="67" t="s">
        <v>53</v>
      </c>
      <c r="H47" s="68"/>
      <c r="I47" s="68"/>
      <c r="J47" s="68">
        <f t="shared" ref="J47:J50" si="7">SUM(H47*I47)</f>
        <v>0</v>
      </c>
      <c r="K47" s="126"/>
      <c r="L47" s="110"/>
      <c r="M47" s="127"/>
      <c r="N47" s="128"/>
      <c r="O47" s="129">
        <v>0</v>
      </c>
      <c r="P47" s="129">
        <v>0</v>
      </c>
      <c r="Q47" s="129">
        <f t="shared" si="1"/>
        <v>0</v>
      </c>
      <c r="R47" s="151">
        <f t="shared" si="2"/>
        <v>0</v>
      </c>
      <c r="S47" s="151"/>
    </row>
    <row r="48" spans="1:19" ht="15" customHeight="1">
      <c r="A48" s="31"/>
      <c r="B48" s="56" t="s">
        <v>98</v>
      </c>
      <c r="C48" s="81" t="s">
        <v>99</v>
      </c>
      <c r="D48" s="59"/>
      <c r="E48" s="59"/>
      <c r="F48" s="60"/>
      <c r="G48" s="60"/>
      <c r="H48" s="61"/>
      <c r="I48" s="61"/>
      <c r="J48" s="61"/>
      <c r="K48" s="122">
        <f>SUM(J49:J50)</f>
        <v>0</v>
      </c>
      <c r="L48" s="110"/>
      <c r="M48" s="123">
        <f>SUM(M49:M50)</f>
        <v>0</v>
      </c>
      <c r="N48" s="107"/>
      <c r="O48" s="134"/>
      <c r="P48" s="135"/>
      <c r="Q48" s="135"/>
      <c r="R48" s="135"/>
      <c r="S48" s="135">
        <f>SUM(R49:R50)</f>
        <v>0</v>
      </c>
    </row>
    <row r="49" spans="1:19" ht="15" customHeight="1">
      <c r="A49" s="31"/>
      <c r="B49" s="62" t="s">
        <v>100</v>
      </c>
      <c r="C49" s="63"/>
      <c r="D49" s="64" t="s">
        <v>101</v>
      </c>
      <c r="E49" s="65"/>
      <c r="F49" s="66"/>
      <c r="G49" s="67" t="s">
        <v>53</v>
      </c>
      <c r="H49" s="68"/>
      <c r="I49" s="68"/>
      <c r="J49" s="68">
        <f t="shared" si="7"/>
        <v>0</v>
      </c>
      <c r="K49" s="126"/>
      <c r="L49" s="110"/>
      <c r="M49" s="127"/>
      <c r="N49" s="128"/>
      <c r="O49" s="129">
        <v>0</v>
      </c>
      <c r="P49" s="129">
        <v>0</v>
      </c>
      <c r="Q49" s="129">
        <f t="shared" si="1"/>
        <v>0</v>
      </c>
      <c r="R49" s="151">
        <f t="shared" si="2"/>
        <v>0</v>
      </c>
      <c r="S49" s="151"/>
    </row>
    <row r="50" spans="1:19" ht="15" customHeight="1">
      <c r="A50" s="31"/>
      <c r="B50" s="62" t="s">
        <v>102</v>
      </c>
      <c r="C50" s="63"/>
      <c r="D50" s="69" t="s">
        <v>103</v>
      </c>
      <c r="E50" s="78"/>
      <c r="F50" s="71"/>
      <c r="G50" s="79" t="s">
        <v>53</v>
      </c>
      <c r="H50" s="73"/>
      <c r="I50" s="73"/>
      <c r="J50" s="73">
        <f t="shared" si="7"/>
        <v>0</v>
      </c>
      <c r="K50" s="130"/>
      <c r="L50" s="110"/>
      <c r="M50" s="127"/>
      <c r="N50" s="107"/>
      <c r="O50" s="129">
        <v>0</v>
      </c>
      <c r="P50" s="129">
        <v>0</v>
      </c>
      <c r="Q50" s="129">
        <f t="shared" ref="Q50:Q82" si="8">+O50+P50</f>
        <v>0</v>
      </c>
      <c r="R50" s="151">
        <f t="shared" ref="R50:R82" si="9">+J50*P50</f>
        <v>0</v>
      </c>
      <c r="S50" s="152"/>
    </row>
    <row r="51" spans="1:19" ht="15" customHeight="1">
      <c r="A51" s="31"/>
      <c r="B51" s="56" t="s">
        <v>104</v>
      </c>
      <c r="C51" s="81" t="s">
        <v>105</v>
      </c>
      <c r="D51" s="59"/>
      <c r="E51" s="59"/>
      <c r="F51" s="60"/>
      <c r="G51" s="60"/>
      <c r="H51" s="61"/>
      <c r="I51" s="61"/>
      <c r="J51" s="61"/>
      <c r="K51" s="122">
        <f>SUM(J52:J54)</f>
        <v>0</v>
      </c>
      <c r="L51" s="110"/>
      <c r="M51" s="123">
        <f>SUM(M52:M54)</f>
        <v>0</v>
      </c>
      <c r="N51" s="107"/>
      <c r="O51" s="134"/>
      <c r="P51" s="135"/>
      <c r="Q51" s="135"/>
      <c r="R51" s="135"/>
      <c r="S51" s="135">
        <f>SUM(R52:R54)</f>
        <v>0</v>
      </c>
    </row>
    <row r="52" spans="1:19" ht="15" customHeight="1">
      <c r="A52" s="31"/>
      <c r="B52" s="62" t="s">
        <v>106</v>
      </c>
      <c r="C52" s="63" t="s">
        <v>107</v>
      </c>
      <c r="D52" s="64" t="s">
        <v>108</v>
      </c>
      <c r="E52" s="65"/>
      <c r="F52" s="66"/>
      <c r="G52" s="67" t="s">
        <v>53</v>
      </c>
      <c r="H52" s="68"/>
      <c r="I52" s="68"/>
      <c r="J52" s="68">
        <f t="shared" ref="J52:J54" si="10">SUM(H52*I52)</f>
        <v>0</v>
      </c>
      <c r="K52" s="126"/>
      <c r="L52" s="110"/>
      <c r="M52" s="127"/>
      <c r="N52" s="128"/>
      <c r="O52" s="129">
        <v>0</v>
      </c>
      <c r="P52" s="129">
        <v>0</v>
      </c>
      <c r="Q52" s="129">
        <f t="shared" si="8"/>
        <v>0</v>
      </c>
      <c r="R52" s="151">
        <f t="shared" si="9"/>
        <v>0</v>
      </c>
      <c r="S52" s="151"/>
    </row>
    <row r="53" spans="1:19" ht="15" customHeight="1">
      <c r="A53" s="31"/>
      <c r="B53" s="62" t="s">
        <v>109</v>
      </c>
      <c r="C53" s="63"/>
      <c r="D53" s="69" t="s">
        <v>110</v>
      </c>
      <c r="E53" s="78"/>
      <c r="F53" s="71"/>
      <c r="G53" s="79" t="s">
        <v>53</v>
      </c>
      <c r="H53" s="73"/>
      <c r="I53" s="73"/>
      <c r="J53" s="73">
        <f t="shared" si="10"/>
        <v>0</v>
      </c>
      <c r="K53" s="130"/>
      <c r="L53" s="110"/>
      <c r="M53" s="127"/>
      <c r="N53" s="107"/>
      <c r="O53" s="129">
        <v>0</v>
      </c>
      <c r="P53" s="129">
        <v>0</v>
      </c>
      <c r="Q53" s="129">
        <f t="shared" si="8"/>
        <v>0</v>
      </c>
      <c r="R53" s="151">
        <f t="shared" si="9"/>
        <v>0</v>
      </c>
      <c r="S53" s="152"/>
    </row>
    <row r="54" spans="1:19" ht="15" customHeight="1">
      <c r="A54" s="31"/>
      <c r="B54" s="62" t="s">
        <v>111</v>
      </c>
      <c r="C54" s="63"/>
      <c r="D54" s="69" t="s">
        <v>112</v>
      </c>
      <c r="E54" s="78"/>
      <c r="F54" s="71"/>
      <c r="G54" s="79" t="s">
        <v>53</v>
      </c>
      <c r="H54" s="73"/>
      <c r="I54" s="73"/>
      <c r="J54" s="73">
        <f t="shared" si="10"/>
        <v>0</v>
      </c>
      <c r="K54" s="130"/>
      <c r="L54" s="110"/>
      <c r="M54" s="127"/>
      <c r="N54" s="107"/>
      <c r="O54" s="129">
        <v>0</v>
      </c>
      <c r="P54" s="129">
        <v>0</v>
      </c>
      <c r="Q54" s="129">
        <f t="shared" si="8"/>
        <v>0</v>
      </c>
      <c r="R54" s="151">
        <f t="shared" si="9"/>
        <v>0</v>
      </c>
      <c r="S54" s="152"/>
    </row>
    <row r="55" spans="1:19" ht="15" customHeight="1">
      <c r="A55" s="31"/>
      <c r="B55" s="56" t="s">
        <v>113</v>
      </c>
      <c r="C55" s="93" t="s">
        <v>114</v>
      </c>
      <c r="D55" s="59"/>
      <c r="E55" s="85"/>
      <c r="F55" s="60"/>
      <c r="G55" s="60"/>
      <c r="H55" s="61"/>
      <c r="I55" s="61"/>
      <c r="J55" s="61"/>
      <c r="K55" s="122">
        <f>SUM(J56:J65)</f>
        <v>0</v>
      </c>
      <c r="L55" s="110"/>
      <c r="M55" s="123">
        <f>SUM(M56:M65)</f>
        <v>0</v>
      </c>
      <c r="N55" s="107"/>
      <c r="O55" s="134"/>
      <c r="P55" s="135"/>
      <c r="Q55" s="135"/>
      <c r="R55" s="135"/>
      <c r="S55" s="135">
        <f>SUM(R56:R65)</f>
        <v>0</v>
      </c>
    </row>
    <row r="56" spans="1:19" ht="15" customHeight="1">
      <c r="A56" s="31"/>
      <c r="B56" s="94" t="s">
        <v>115</v>
      </c>
      <c r="C56" s="95" t="s">
        <v>116</v>
      </c>
      <c r="D56" s="69" t="s">
        <v>117</v>
      </c>
      <c r="E56" s="78"/>
      <c r="F56" s="71"/>
      <c r="G56" s="79" t="s">
        <v>53</v>
      </c>
      <c r="H56" s="73"/>
      <c r="I56" s="73"/>
      <c r="J56" s="73">
        <f t="shared" ref="J56:J65" si="11">SUM(H56*I56)</f>
        <v>0</v>
      </c>
      <c r="K56" s="130"/>
      <c r="L56" s="110"/>
      <c r="M56" s="127"/>
      <c r="N56" s="128"/>
      <c r="O56" s="129">
        <v>0</v>
      </c>
      <c r="P56" s="129">
        <v>0</v>
      </c>
      <c r="Q56" s="129">
        <f t="shared" si="8"/>
        <v>0</v>
      </c>
      <c r="R56" s="151">
        <f t="shared" si="9"/>
        <v>0</v>
      </c>
      <c r="S56" s="152"/>
    </row>
    <row r="57" spans="1:19" ht="15" customHeight="1">
      <c r="A57" s="31"/>
      <c r="B57" s="94" t="s">
        <v>118</v>
      </c>
      <c r="C57" s="95" t="s">
        <v>119</v>
      </c>
      <c r="D57" s="96" t="s">
        <v>120</v>
      </c>
      <c r="E57" s="96"/>
      <c r="F57" s="79"/>
      <c r="G57" s="79" t="s">
        <v>53</v>
      </c>
      <c r="H57" s="73"/>
      <c r="I57" s="73"/>
      <c r="J57" s="73">
        <f t="shared" si="11"/>
        <v>0</v>
      </c>
      <c r="K57" s="130"/>
      <c r="L57" s="110"/>
      <c r="M57" s="127"/>
      <c r="N57" s="107"/>
      <c r="O57" s="129">
        <v>0</v>
      </c>
      <c r="P57" s="129">
        <v>0</v>
      </c>
      <c r="Q57" s="129">
        <f t="shared" si="8"/>
        <v>0</v>
      </c>
      <c r="R57" s="151">
        <f t="shared" si="9"/>
        <v>0</v>
      </c>
      <c r="S57" s="152"/>
    </row>
    <row r="58" spans="1:19" ht="15" customHeight="1">
      <c r="A58" s="31"/>
      <c r="B58" s="94" t="s">
        <v>121</v>
      </c>
      <c r="C58" s="97"/>
      <c r="D58" s="69" t="s">
        <v>122</v>
      </c>
      <c r="E58" s="70"/>
      <c r="F58" s="71"/>
      <c r="G58" s="79" t="s">
        <v>53</v>
      </c>
      <c r="H58" s="73"/>
      <c r="I58" s="73"/>
      <c r="J58" s="73">
        <f t="shared" si="11"/>
        <v>0</v>
      </c>
      <c r="K58" s="130"/>
      <c r="L58" s="110"/>
      <c r="M58" s="127"/>
      <c r="N58" s="107"/>
      <c r="O58" s="129">
        <v>0</v>
      </c>
      <c r="P58" s="129">
        <v>0</v>
      </c>
      <c r="Q58" s="129">
        <f t="shared" si="8"/>
        <v>0</v>
      </c>
      <c r="R58" s="151">
        <f t="shared" si="9"/>
        <v>0</v>
      </c>
      <c r="S58" s="152"/>
    </row>
    <row r="59" spans="1:19" ht="15" customHeight="1">
      <c r="A59" s="31"/>
      <c r="B59" s="94" t="s">
        <v>123</v>
      </c>
      <c r="C59" s="98"/>
      <c r="D59" s="99" t="s">
        <v>124</v>
      </c>
      <c r="E59" s="99"/>
      <c r="F59" s="79"/>
      <c r="G59" s="79" t="s">
        <v>125</v>
      </c>
      <c r="H59" s="73"/>
      <c r="I59" s="73"/>
      <c r="J59" s="73">
        <f t="shared" si="11"/>
        <v>0</v>
      </c>
      <c r="K59" s="130"/>
      <c r="L59" s="110"/>
      <c r="M59" s="127"/>
      <c r="N59" s="107"/>
      <c r="O59" s="129">
        <v>0</v>
      </c>
      <c r="P59" s="129">
        <v>0</v>
      </c>
      <c r="Q59" s="129">
        <f t="shared" si="8"/>
        <v>0</v>
      </c>
      <c r="R59" s="151">
        <f t="shared" si="9"/>
        <v>0</v>
      </c>
      <c r="S59" s="152"/>
    </row>
    <row r="60" spans="1:19" ht="15" customHeight="1">
      <c r="A60" s="31"/>
      <c r="B60" s="94" t="s">
        <v>126</v>
      </c>
      <c r="C60" s="95" t="s">
        <v>127</v>
      </c>
      <c r="D60" s="96" t="s">
        <v>128</v>
      </c>
      <c r="E60" s="96"/>
      <c r="F60" s="79"/>
      <c r="G60" s="79" t="s">
        <v>53</v>
      </c>
      <c r="H60" s="73"/>
      <c r="I60" s="73"/>
      <c r="J60" s="73">
        <f t="shared" si="11"/>
        <v>0</v>
      </c>
      <c r="K60" s="130"/>
      <c r="L60" s="110"/>
      <c r="M60" s="127"/>
      <c r="N60" s="107"/>
      <c r="O60" s="129">
        <v>0</v>
      </c>
      <c r="P60" s="129">
        <v>0</v>
      </c>
      <c r="Q60" s="129">
        <f t="shared" si="8"/>
        <v>0</v>
      </c>
      <c r="R60" s="151">
        <f t="shared" si="9"/>
        <v>0</v>
      </c>
      <c r="S60" s="152"/>
    </row>
    <row r="61" spans="1:19" ht="15" customHeight="1">
      <c r="A61" s="31"/>
      <c r="B61" s="94" t="s">
        <v>129</v>
      </c>
      <c r="C61" s="100"/>
      <c r="D61" s="69" t="s">
        <v>130</v>
      </c>
      <c r="E61" s="70"/>
      <c r="F61" s="71"/>
      <c r="G61" s="72" t="s">
        <v>53</v>
      </c>
      <c r="H61" s="73"/>
      <c r="I61" s="73"/>
      <c r="J61" s="73">
        <f t="shared" si="11"/>
        <v>0</v>
      </c>
      <c r="K61" s="130"/>
      <c r="L61" s="110"/>
      <c r="M61" s="127"/>
      <c r="N61" s="107"/>
      <c r="O61" s="129">
        <v>0</v>
      </c>
      <c r="P61" s="129">
        <v>0</v>
      </c>
      <c r="Q61" s="129">
        <f t="shared" si="8"/>
        <v>0</v>
      </c>
      <c r="R61" s="151">
        <f t="shared" si="9"/>
        <v>0</v>
      </c>
      <c r="S61" s="152"/>
    </row>
    <row r="62" spans="1:19" ht="15" customHeight="1">
      <c r="A62" s="31"/>
      <c r="B62" s="94" t="s">
        <v>131</v>
      </c>
      <c r="C62" s="95" t="s">
        <v>132</v>
      </c>
      <c r="D62" s="96" t="s">
        <v>133</v>
      </c>
      <c r="E62" s="96"/>
      <c r="F62" s="79"/>
      <c r="G62" s="79" t="s">
        <v>53</v>
      </c>
      <c r="H62" s="73"/>
      <c r="I62" s="73"/>
      <c r="J62" s="73">
        <f t="shared" si="11"/>
        <v>0</v>
      </c>
      <c r="K62" s="130"/>
      <c r="L62" s="110"/>
      <c r="M62" s="127"/>
      <c r="N62" s="107"/>
      <c r="O62" s="129">
        <v>0</v>
      </c>
      <c r="P62" s="129">
        <v>0</v>
      </c>
      <c r="Q62" s="129">
        <f t="shared" si="8"/>
        <v>0</v>
      </c>
      <c r="R62" s="151">
        <f t="shared" si="9"/>
        <v>0</v>
      </c>
      <c r="S62" s="152"/>
    </row>
    <row r="63" spans="1:19" ht="15" customHeight="1">
      <c r="A63" s="31"/>
      <c r="B63" s="94" t="s">
        <v>134</v>
      </c>
      <c r="C63" s="100"/>
      <c r="D63" s="69" t="s">
        <v>135</v>
      </c>
      <c r="E63" s="70"/>
      <c r="F63" s="71"/>
      <c r="G63" s="72" t="s">
        <v>53</v>
      </c>
      <c r="H63" s="73"/>
      <c r="I63" s="73"/>
      <c r="J63" s="73">
        <f t="shared" si="11"/>
        <v>0</v>
      </c>
      <c r="K63" s="130"/>
      <c r="L63" s="110"/>
      <c r="M63" s="127"/>
      <c r="N63" s="107"/>
      <c r="O63" s="129">
        <v>0</v>
      </c>
      <c r="P63" s="129">
        <v>0</v>
      </c>
      <c r="Q63" s="129">
        <f t="shared" si="8"/>
        <v>0</v>
      </c>
      <c r="R63" s="151">
        <f t="shared" si="9"/>
        <v>0</v>
      </c>
      <c r="S63" s="152"/>
    </row>
    <row r="64" spans="1:19" ht="15" customHeight="1">
      <c r="A64" s="31"/>
      <c r="B64" s="94" t="s">
        <v>136</v>
      </c>
      <c r="C64" s="95" t="s">
        <v>137</v>
      </c>
      <c r="D64" s="96" t="s">
        <v>138</v>
      </c>
      <c r="E64" s="96"/>
      <c r="F64" s="79"/>
      <c r="G64" s="79" t="s">
        <v>125</v>
      </c>
      <c r="H64" s="73"/>
      <c r="I64" s="73"/>
      <c r="J64" s="73">
        <f t="shared" si="11"/>
        <v>0</v>
      </c>
      <c r="K64" s="130"/>
      <c r="L64" s="110"/>
      <c r="M64" s="127"/>
      <c r="N64" s="107"/>
      <c r="O64" s="129">
        <v>0</v>
      </c>
      <c r="P64" s="129">
        <v>0</v>
      </c>
      <c r="Q64" s="129">
        <f t="shared" si="8"/>
        <v>0</v>
      </c>
      <c r="R64" s="151">
        <f t="shared" si="9"/>
        <v>0</v>
      </c>
      <c r="S64" s="152"/>
    </row>
    <row r="65" spans="1:19" ht="15" customHeight="1">
      <c r="A65" s="31"/>
      <c r="B65" s="94" t="s">
        <v>139</v>
      </c>
      <c r="C65" s="153"/>
      <c r="D65" s="69" t="s">
        <v>140</v>
      </c>
      <c r="E65" s="70"/>
      <c r="F65" s="71"/>
      <c r="G65" s="72" t="s">
        <v>125</v>
      </c>
      <c r="H65" s="73"/>
      <c r="I65" s="73"/>
      <c r="J65" s="73">
        <f t="shared" si="11"/>
        <v>0</v>
      </c>
      <c r="K65" s="130"/>
      <c r="L65" s="110"/>
      <c r="M65" s="127"/>
      <c r="N65" s="107"/>
      <c r="O65" s="129">
        <v>0</v>
      </c>
      <c r="P65" s="129">
        <v>0</v>
      </c>
      <c r="Q65" s="129">
        <f t="shared" si="8"/>
        <v>0</v>
      </c>
      <c r="R65" s="151">
        <f t="shared" si="9"/>
        <v>0</v>
      </c>
      <c r="S65" s="152"/>
    </row>
    <row r="66" spans="1:19" ht="15" customHeight="1">
      <c r="A66" s="31"/>
      <c r="B66" s="56" t="s">
        <v>141</v>
      </c>
      <c r="C66" s="57" t="s">
        <v>142</v>
      </c>
      <c r="D66" s="59"/>
      <c r="E66" s="85"/>
      <c r="F66" s="60"/>
      <c r="G66" s="60"/>
      <c r="H66" s="61"/>
      <c r="I66" s="61"/>
      <c r="J66" s="61"/>
      <c r="K66" s="122">
        <f>SUM(J67:J68)</f>
        <v>0</v>
      </c>
      <c r="L66" s="110"/>
      <c r="M66" s="123">
        <f>SUM(M67:M68)</f>
        <v>0</v>
      </c>
      <c r="N66" s="107"/>
      <c r="O66" s="134"/>
      <c r="P66" s="135"/>
      <c r="Q66" s="135"/>
      <c r="R66" s="135"/>
      <c r="S66" s="135">
        <f>SUM(R67:R68)</f>
        <v>0</v>
      </c>
    </row>
    <row r="67" spans="1:19" ht="15" customHeight="1">
      <c r="A67" s="31"/>
      <c r="B67" s="62" t="s">
        <v>143</v>
      </c>
      <c r="C67" s="154"/>
      <c r="D67" s="96" t="s">
        <v>144</v>
      </c>
      <c r="E67" s="96"/>
      <c r="F67" s="79"/>
      <c r="G67" s="79" t="s">
        <v>53</v>
      </c>
      <c r="H67" s="73"/>
      <c r="I67" s="73"/>
      <c r="J67" s="73">
        <f t="shared" ref="J67:J70" si="12">SUM(H67*I67)</f>
        <v>0</v>
      </c>
      <c r="K67" s="130"/>
      <c r="L67" s="110"/>
      <c r="M67" s="127"/>
      <c r="N67" s="128"/>
      <c r="O67" s="129">
        <v>0</v>
      </c>
      <c r="P67" s="129">
        <v>0</v>
      </c>
      <c r="Q67" s="129">
        <f t="shared" si="8"/>
        <v>0</v>
      </c>
      <c r="R67" s="151">
        <f t="shared" si="9"/>
        <v>0</v>
      </c>
      <c r="S67" s="152"/>
    </row>
    <row r="68" spans="1:19" ht="15" customHeight="1">
      <c r="A68" s="31"/>
      <c r="B68" s="62" t="s">
        <v>145</v>
      </c>
      <c r="C68" s="63"/>
      <c r="D68" s="69" t="s">
        <v>146</v>
      </c>
      <c r="E68" s="70"/>
      <c r="F68" s="71"/>
      <c r="G68" s="79" t="s">
        <v>53</v>
      </c>
      <c r="H68" s="73"/>
      <c r="I68" s="73"/>
      <c r="J68" s="73">
        <f t="shared" si="12"/>
        <v>0</v>
      </c>
      <c r="K68" s="130"/>
      <c r="L68" s="110"/>
      <c r="M68" s="127"/>
      <c r="N68" s="107"/>
      <c r="O68" s="129">
        <v>0</v>
      </c>
      <c r="P68" s="129">
        <v>0</v>
      </c>
      <c r="Q68" s="129">
        <f t="shared" si="8"/>
        <v>0</v>
      </c>
      <c r="R68" s="151">
        <f t="shared" si="9"/>
        <v>0</v>
      </c>
      <c r="S68" s="152"/>
    </row>
    <row r="69" spans="1:19" ht="15" customHeight="1">
      <c r="A69" s="31"/>
      <c r="B69" s="56" t="s">
        <v>147</v>
      </c>
      <c r="C69" s="57" t="s">
        <v>148</v>
      </c>
      <c r="D69" s="59"/>
      <c r="E69" s="85"/>
      <c r="F69" s="60"/>
      <c r="G69" s="60"/>
      <c r="H69" s="61"/>
      <c r="I69" s="61"/>
      <c r="J69" s="61"/>
      <c r="K69" s="122">
        <f>SUM(J70:J70)</f>
        <v>0</v>
      </c>
      <c r="L69" s="110"/>
      <c r="M69" s="123">
        <f>SUM(M70:M70)</f>
        <v>0</v>
      </c>
      <c r="N69" s="107"/>
      <c r="O69" s="134"/>
      <c r="P69" s="135"/>
      <c r="Q69" s="135"/>
      <c r="R69" s="135"/>
      <c r="S69" s="135">
        <f>SUM(R70:R70)</f>
        <v>0</v>
      </c>
    </row>
    <row r="70" spans="1:19" ht="15" customHeight="1">
      <c r="A70" s="31"/>
      <c r="B70" s="62" t="s">
        <v>149</v>
      </c>
      <c r="C70" s="155" t="s">
        <v>150</v>
      </c>
      <c r="D70" s="156" t="s">
        <v>151</v>
      </c>
      <c r="E70" s="65"/>
      <c r="F70" s="66"/>
      <c r="G70" s="67" t="s">
        <v>41</v>
      </c>
      <c r="H70" s="68"/>
      <c r="I70" s="68"/>
      <c r="J70" s="68">
        <f t="shared" si="12"/>
        <v>0</v>
      </c>
      <c r="K70" s="126"/>
      <c r="L70" s="110"/>
      <c r="M70" s="127"/>
      <c r="N70" s="128"/>
      <c r="O70" s="129">
        <v>0</v>
      </c>
      <c r="P70" s="129">
        <v>0</v>
      </c>
      <c r="Q70" s="129">
        <f t="shared" si="8"/>
        <v>0</v>
      </c>
      <c r="R70" s="151">
        <f t="shared" si="9"/>
        <v>0</v>
      </c>
      <c r="S70" s="151"/>
    </row>
    <row r="71" spans="1:19" ht="15" customHeight="1">
      <c r="A71" s="31"/>
      <c r="B71" s="56" t="s">
        <v>152</v>
      </c>
      <c r="C71" s="81" t="s">
        <v>153</v>
      </c>
      <c r="D71" s="157"/>
      <c r="E71" s="158"/>
      <c r="F71" s="159"/>
      <c r="G71" s="159"/>
      <c r="H71" s="160"/>
      <c r="I71" s="160"/>
      <c r="J71" s="160"/>
      <c r="K71" s="122">
        <f>SUM(J72:J82)</f>
        <v>0</v>
      </c>
      <c r="L71" s="110"/>
      <c r="M71" s="123">
        <f>SUM(M72:M82)</f>
        <v>0</v>
      </c>
      <c r="N71" s="107"/>
      <c r="O71" s="134"/>
      <c r="P71" s="135"/>
      <c r="Q71" s="135"/>
      <c r="R71" s="135"/>
      <c r="S71" s="135">
        <f>SUM(R72:R82)</f>
        <v>0</v>
      </c>
    </row>
    <row r="72" spans="1:19" ht="15" customHeight="1">
      <c r="A72" s="31"/>
      <c r="B72" s="62" t="s">
        <v>154</v>
      </c>
      <c r="C72" s="63" t="s">
        <v>155</v>
      </c>
      <c r="D72" s="5"/>
      <c r="E72" s="6"/>
      <c r="F72" s="6"/>
      <c r="G72" s="6"/>
      <c r="H72" s="161"/>
      <c r="I72" s="161"/>
      <c r="J72" s="226"/>
      <c r="K72" s="227"/>
      <c r="L72" s="110"/>
      <c r="M72" s="127"/>
      <c r="N72" s="128"/>
      <c r="O72" s="129"/>
      <c r="P72" s="129"/>
      <c r="Q72" s="129"/>
      <c r="R72" s="151"/>
      <c r="S72" s="151"/>
    </row>
    <row r="73" spans="1:19" ht="15" customHeight="1">
      <c r="A73" s="31"/>
      <c r="B73" s="62" t="s">
        <v>156</v>
      </c>
      <c r="C73" s="63"/>
      <c r="D73" s="69" t="s">
        <v>157</v>
      </c>
      <c r="E73" s="78"/>
      <c r="F73" s="71"/>
      <c r="G73" s="79" t="s">
        <v>53</v>
      </c>
      <c r="H73" s="73"/>
      <c r="I73" s="73"/>
      <c r="J73" s="73">
        <f t="shared" ref="J73:J82" si="13">SUM(H73*I73)</f>
        <v>0</v>
      </c>
      <c r="K73" s="130"/>
      <c r="L73" s="110"/>
      <c r="M73" s="127"/>
      <c r="N73" s="107"/>
      <c r="O73" s="129">
        <v>0</v>
      </c>
      <c r="P73" s="129">
        <v>0</v>
      </c>
      <c r="Q73" s="129">
        <f t="shared" si="8"/>
        <v>0</v>
      </c>
      <c r="R73" s="151">
        <f t="shared" si="9"/>
        <v>0</v>
      </c>
      <c r="S73" s="152"/>
    </row>
    <row r="74" spans="1:19" ht="15" customHeight="1">
      <c r="A74" s="31"/>
      <c r="B74" s="62" t="s">
        <v>158</v>
      </c>
      <c r="C74" s="63"/>
      <c r="D74" s="162" t="s">
        <v>159</v>
      </c>
      <c r="E74" s="163"/>
      <c r="F74" s="164"/>
      <c r="G74" s="165" t="s">
        <v>125</v>
      </c>
      <c r="H74" s="126"/>
      <c r="I74" s="126"/>
      <c r="J74" s="126">
        <f t="shared" si="13"/>
        <v>0</v>
      </c>
      <c r="K74" s="130"/>
      <c r="L74" s="110"/>
      <c r="M74" s="127"/>
      <c r="N74" s="107"/>
      <c r="O74" s="129">
        <v>0</v>
      </c>
      <c r="P74" s="129">
        <v>0</v>
      </c>
      <c r="Q74" s="129">
        <f t="shared" si="8"/>
        <v>0</v>
      </c>
      <c r="R74" s="151">
        <f t="shared" si="9"/>
        <v>0</v>
      </c>
      <c r="S74" s="152"/>
    </row>
    <row r="75" spans="1:19" ht="15" customHeight="1">
      <c r="A75" s="31"/>
      <c r="B75" s="62" t="s">
        <v>160</v>
      </c>
      <c r="C75" s="166" t="s">
        <v>161</v>
      </c>
      <c r="D75" s="167"/>
      <c r="E75" s="167"/>
      <c r="F75" s="168"/>
      <c r="G75" s="168"/>
      <c r="H75" s="169"/>
      <c r="I75" s="169"/>
      <c r="J75" s="228"/>
      <c r="K75" s="227"/>
      <c r="L75" s="110"/>
      <c r="M75" s="127"/>
      <c r="N75" s="107"/>
      <c r="O75" s="129"/>
      <c r="P75" s="129"/>
      <c r="Q75" s="129"/>
      <c r="R75" s="151"/>
      <c r="S75" s="152"/>
    </row>
    <row r="76" spans="1:19" ht="15" customHeight="1">
      <c r="A76" s="31"/>
      <c r="B76" s="62" t="s">
        <v>162</v>
      </c>
      <c r="C76" s="63"/>
      <c r="D76" s="69" t="s">
        <v>163</v>
      </c>
      <c r="E76" s="70"/>
      <c r="F76" s="71"/>
      <c r="G76" s="79" t="s">
        <v>125</v>
      </c>
      <c r="H76" s="73"/>
      <c r="I76" s="73"/>
      <c r="J76" s="73">
        <f t="shared" si="13"/>
        <v>0</v>
      </c>
      <c r="K76" s="130"/>
      <c r="L76" s="110"/>
      <c r="M76" s="127"/>
      <c r="N76" s="107"/>
      <c r="O76" s="129">
        <v>0</v>
      </c>
      <c r="P76" s="129">
        <v>0</v>
      </c>
      <c r="Q76" s="129">
        <f t="shared" si="8"/>
        <v>0</v>
      </c>
      <c r="R76" s="151">
        <f t="shared" si="9"/>
        <v>0</v>
      </c>
      <c r="S76" s="152"/>
    </row>
    <row r="77" spans="1:19" ht="15" customHeight="1">
      <c r="A77" s="31"/>
      <c r="B77" s="62" t="s">
        <v>164</v>
      </c>
      <c r="C77" s="63"/>
      <c r="D77" s="69" t="s">
        <v>165</v>
      </c>
      <c r="E77" s="78"/>
      <c r="F77" s="71"/>
      <c r="G77" s="79" t="s">
        <v>41</v>
      </c>
      <c r="H77" s="73"/>
      <c r="I77" s="73"/>
      <c r="J77" s="73">
        <f t="shared" si="13"/>
        <v>0</v>
      </c>
      <c r="K77" s="130"/>
      <c r="L77" s="110"/>
      <c r="M77" s="127"/>
      <c r="N77" s="107"/>
      <c r="O77" s="129">
        <v>0</v>
      </c>
      <c r="P77" s="129">
        <v>0</v>
      </c>
      <c r="Q77" s="129">
        <f t="shared" si="8"/>
        <v>0</v>
      </c>
      <c r="R77" s="151">
        <f t="shared" si="9"/>
        <v>0</v>
      </c>
      <c r="S77" s="152"/>
    </row>
    <row r="78" spans="1:19" ht="15" customHeight="1">
      <c r="A78" s="31"/>
      <c r="B78" s="62" t="s">
        <v>166</v>
      </c>
      <c r="C78" s="63"/>
      <c r="D78" s="69" t="s">
        <v>167</v>
      </c>
      <c r="E78" s="78"/>
      <c r="F78" s="71"/>
      <c r="G78" s="79" t="s">
        <v>125</v>
      </c>
      <c r="H78" s="73"/>
      <c r="I78" s="73"/>
      <c r="J78" s="73">
        <f t="shared" si="13"/>
        <v>0</v>
      </c>
      <c r="K78" s="130"/>
      <c r="L78" s="110"/>
      <c r="M78" s="127"/>
      <c r="N78" s="107"/>
      <c r="O78" s="129">
        <v>0</v>
      </c>
      <c r="P78" s="129">
        <v>0</v>
      </c>
      <c r="Q78" s="129">
        <f t="shared" si="8"/>
        <v>0</v>
      </c>
      <c r="R78" s="151">
        <f t="shared" si="9"/>
        <v>0</v>
      </c>
      <c r="S78" s="152"/>
    </row>
    <row r="79" spans="1:19" ht="15" customHeight="1">
      <c r="A79" s="31"/>
      <c r="B79" s="62" t="s">
        <v>168</v>
      </c>
      <c r="C79" s="154"/>
      <c r="D79" s="170" t="s">
        <v>169</v>
      </c>
      <c r="E79" s="171"/>
      <c r="F79" s="79"/>
      <c r="G79" s="79" t="s">
        <v>125</v>
      </c>
      <c r="H79" s="73"/>
      <c r="I79" s="73"/>
      <c r="J79" s="73">
        <f t="shared" si="13"/>
        <v>0</v>
      </c>
      <c r="K79" s="130"/>
      <c r="L79" s="110"/>
      <c r="M79" s="127"/>
      <c r="N79" s="107"/>
      <c r="O79" s="129">
        <v>0</v>
      </c>
      <c r="P79" s="129">
        <v>0</v>
      </c>
      <c r="Q79" s="129">
        <f t="shared" si="8"/>
        <v>0</v>
      </c>
      <c r="R79" s="151">
        <f t="shared" si="9"/>
        <v>0</v>
      </c>
      <c r="S79" s="152"/>
    </row>
    <row r="80" spans="1:19" ht="15" customHeight="1">
      <c r="A80" s="31"/>
      <c r="B80" s="62" t="s">
        <v>170</v>
      </c>
      <c r="C80" s="63"/>
      <c r="D80" s="172" t="s">
        <v>171</v>
      </c>
      <c r="E80" s="173"/>
      <c r="F80" s="71"/>
      <c r="G80" s="79" t="s">
        <v>125</v>
      </c>
      <c r="H80" s="73"/>
      <c r="I80" s="73"/>
      <c r="J80" s="73">
        <f t="shared" si="13"/>
        <v>0</v>
      </c>
      <c r="K80" s="130"/>
      <c r="L80" s="110"/>
      <c r="M80" s="127"/>
      <c r="N80" s="107"/>
      <c r="O80" s="129">
        <v>0</v>
      </c>
      <c r="P80" s="129">
        <v>0</v>
      </c>
      <c r="Q80" s="129">
        <f t="shared" si="8"/>
        <v>0</v>
      </c>
      <c r="R80" s="151">
        <f t="shared" si="9"/>
        <v>0</v>
      </c>
      <c r="S80" s="152"/>
    </row>
    <row r="81" spans="1:19" ht="15" customHeight="1">
      <c r="A81" s="31"/>
      <c r="B81" s="62" t="s">
        <v>172</v>
      </c>
      <c r="C81" s="63"/>
      <c r="D81" s="172" t="s">
        <v>173</v>
      </c>
      <c r="E81" s="173"/>
      <c r="F81" s="71"/>
      <c r="G81" s="79" t="s">
        <v>174</v>
      </c>
      <c r="H81" s="73"/>
      <c r="I81" s="73"/>
      <c r="J81" s="73">
        <f t="shared" si="13"/>
        <v>0</v>
      </c>
      <c r="K81" s="130"/>
      <c r="L81" s="110"/>
      <c r="M81" s="127"/>
      <c r="N81" s="107"/>
      <c r="O81" s="129">
        <v>0</v>
      </c>
      <c r="P81" s="129">
        <v>0</v>
      </c>
      <c r="Q81" s="129">
        <f t="shared" si="8"/>
        <v>0</v>
      </c>
      <c r="R81" s="151">
        <f t="shared" si="9"/>
        <v>0</v>
      </c>
      <c r="S81" s="152"/>
    </row>
    <row r="82" spans="1:19" ht="15" customHeight="1">
      <c r="A82" s="31"/>
      <c r="B82" s="62" t="s">
        <v>175</v>
      </c>
      <c r="C82" s="174"/>
      <c r="D82" s="69" t="s">
        <v>176</v>
      </c>
      <c r="E82" s="78"/>
      <c r="F82" s="71"/>
      <c r="G82" s="79" t="s">
        <v>53</v>
      </c>
      <c r="H82" s="73"/>
      <c r="I82" s="73"/>
      <c r="J82" s="73">
        <f t="shared" si="13"/>
        <v>0</v>
      </c>
      <c r="K82" s="130"/>
      <c r="L82" s="110"/>
      <c r="M82" s="127"/>
      <c r="N82" s="107"/>
      <c r="O82" s="129">
        <v>0</v>
      </c>
      <c r="P82" s="129">
        <v>0</v>
      </c>
      <c r="Q82" s="129">
        <f t="shared" si="8"/>
        <v>0</v>
      </c>
      <c r="R82" s="151">
        <f t="shared" si="9"/>
        <v>0</v>
      </c>
      <c r="S82" s="152"/>
    </row>
    <row r="83" spans="1:19" ht="15" customHeight="1">
      <c r="A83" s="31"/>
      <c r="B83" s="56" t="s">
        <v>177</v>
      </c>
      <c r="C83" s="81" t="s">
        <v>178</v>
      </c>
      <c r="D83" s="59"/>
      <c r="E83" s="85"/>
      <c r="F83" s="60"/>
      <c r="G83" s="60"/>
      <c r="H83" s="61"/>
      <c r="I83" s="61"/>
      <c r="J83" s="61"/>
      <c r="K83" s="122">
        <f>SUM(J84:J87)</f>
        <v>0</v>
      </c>
      <c r="L83" s="110"/>
      <c r="M83" s="123">
        <f>SUM(M84:M87)</f>
        <v>0</v>
      </c>
      <c r="N83" s="107"/>
      <c r="O83" s="134"/>
      <c r="P83" s="135"/>
      <c r="Q83" s="135"/>
      <c r="R83" s="135"/>
      <c r="S83" s="135">
        <f>SUM(R84:R87)</f>
        <v>0</v>
      </c>
    </row>
    <row r="84" spans="1:19" ht="15" customHeight="1">
      <c r="A84" s="31"/>
      <c r="B84" s="62" t="s">
        <v>179</v>
      </c>
      <c r="C84" s="175" t="s">
        <v>180</v>
      </c>
      <c r="D84" s="69"/>
      <c r="E84" s="167"/>
      <c r="F84" s="168"/>
      <c r="G84" s="168"/>
      <c r="H84" s="169"/>
      <c r="I84" s="169"/>
      <c r="J84" s="228"/>
      <c r="K84" s="130"/>
      <c r="L84" s="110"/>
      <c r="M84" s="127"/>
      <c r="N84" s="128"/>
      <c r="O84" s="129"/>
      <c r="P84" s="129"/>
      <c r="Q84" s="129"/>
      <c r="R84" s="151"/>
      <c r="S84" s="152"/>
    </row>
    <row r="85" spans="1:19" ht="15" customHeight="1">
      <c r="A85" s="31"/>
      <c r="B85" s="62" t="s">
        <v>181</v>
      </c>
      <c r="C85" s="154"/>
      <c r="D85" s="69" t="s">
        <v>182</v>
      </c>
      <c r="E85" s="69"/>
      <c r="F85" s="79"/>
      <c r="G85" s="72" t="s">
        <v>53</v>
      </c>
      <c r="H85" s="73"/>
      <c r="I85" s="73"/>
      <c r="J85" s="73">
        <f t="shared" ref="J85:J95" si="14">SUM(H85*I85)</f>
        <v>0</v>
      </c>
      <c r="K85" s="130"/>
      <c r="L85" s="110"/>
      <c r="M85" s="127"/>
      <c r="N85" s="107"/>
      <c r="O85" s="129">
        <v>0</v>
      </c>
      <c r="P85" s="129">
        <v>0</v>
      </c>
      <c r="Q85" s="129">
        <f>+O85+P85</f>
        <v>0</v>
      </c>
      <c r="R85" s="151">
        <f>+J85*P85</f>
        <v>0</v>
      </c>
      <c r="S85" s="152"/>
    </row>
    <row r="86" spans="1:19" ht="15" customHeight="1">
      <c r="A86" s="31"/>
      <c r="B86" s="62" t="s">
        <v>183</v>
      </c>
      <c r="C86" s="175" t="s">
        <v>184</v>
      </c>
      <c r="D86" s="69"/>
      <c r="E86" s="167"/>
      <c r="F86" s="168"/>
      <c r="G86" s="168"/>
      <c r="H86" s="169"/>
      <c r="I86" s="169"/>
      <c r="J86" s="228"/>
      <c r="K86" s="130"/>
      <c r="L86" s="110"/>
      <c r="M86" s="127"/>
      <c r="N86" s="107"/>
      <c r="O86" s="129"/>
      <c r="P86" s="129"/>
      <c r="Q86" s="129"/>
      <c r="R86" s="151"/>
      <c r="S86" s="152"/>
    </row>
    <row r="87" spans="1:19" ht="15" customHeight="1">
      <c r="A87" s="31"/>
      <c r="B87" s="62" t="s">
        <v>185</v>
      </c>
      <c r="C87" s="154"/>
      <c r="D87" s="176" t="s">
        <v>186</v>
      </c>
      <c r="E87" s="176"/>
      <c r="F87" s="79"/>
      <c r="G87" s="79" t="s">
        <v>34</v>
      </c>
      <c r="H87" s="73"/>
      <c r="I87" s="73"/>
      <c r="J87" s="73">
        <f t="shared" si="14"/>
        <v>0</v>
      </c>
      <c r="K87" s="130"/>
      <c r="L87" s="110"/>
      <c r="M87" s="127"/>
      <c r="N87" s="107"/>
      <c r="O87" s="129">
        <v>0</v>
      </c>
      <c r="P87" s="129">
        <v>0</v>
      </c>
      <c r="Q87" s="129">
        <f>+O87+P87</f>
        <v>0</v>
      </c>
      <c r="R87" s="151">
        <f>+J87*P87</f>
        <v>0</v>
      </c>
      <c r="S87" s="152"/>
    </row>
    <row r="88" spans="1:19" ht="15" customHeight="1">
      <c r="A88" s="31"/>
      <c r="B88" s="177" t="s">
        <v>187</v>
      </c>
      <c r="C88" s="57" t="s">
        <v>188</v>
      </c>
      <c r="D88" s="59"/>
      <c r="E88" s="85"/>
      <c r="F88" s="60"/>
      <c r="G88" s="60"/>
      <c r="H88" s="61"/>
      <c r="I88" s="61"/>
      <c r="J88" s="61"/>
      <c r="K88" s="122">
        <f>SUM(J89:J95)</f>
        <v>0</v>
      </c>
      <c r="L88" s="110"/>
      <c r="M88" s="123">
        <f>SUM(M89:M95)</f>
        <v>0</v>
      </c>
      <c r="N88" s="107"/>
      <c r="O88" s="134"/>
      <c r="P88" s="135"/>
      <c r="Q88" s="135"/>
      <c r="R88" s="135"/>
      <c r="S88" s="135">
        <f>SUM(R89:R95)</f>
        <v>0</v>
      </c>
    </row>
    <row r="89" spans="1:19" ht="15" customHeight="1">
      <c r="A89" s="31"/>
      <c r="B89" s="62" t="s">
        <v>189</v>
      </c>
      <c r="C89" s="97" t="s">
        <v>190</v>
      </c>
      <c r="D89" s="17"/>
      <c r="E89" s="178"/>
      <c r="F89" s="179"/>
      <c r="G89" s="179"/>
      <c r="H89" s="180"/>
      <c r="I89" s="180"/>
      <c r="J89" s="229"/>
      <c r="K89" s="227"/>
      <c r="L89" s="110"/>
      <c r="M89" s="127"/>
      <c r="N89" s="128"/>
      <c r="O89" s="129"/>
      <c r="P89" s="129"/>
      <c r="Q89" s="129"/>
      <c r="R89" s="151"/>
      <c r="S89" s="151"/>
    </row>
    <row r="90" spans="1:19" ht="15" customHeight="1">
      <c r="A90" s="31"/>
      <c r="B90" s="62" t="s">
        <v>191</v>
      </c>
      <c r="C90" s="100"/>
      <c r="D90" s="181" t="s">
        <v>192</v>
      </c>
      <c r="E90" s="182"/>
      <c r="F90" s="66"/>
      <c r="G90" s="67" t="s">
        <v>53</v>
      </c>
      <c r="H90" s="68"/>
      <c r="I90" s="68"/>
      <c r="J90" s="68">
        <f t="shared" si="14"/>
        <v>0</v>
      </c>
      <c r="K90" s="130"/>
      <c r="L90" s="110"/>
      <c r="M90" s="127"/>
      <c r="N90" s="107"/>
      <c r="O90" s="129">
        <v>0</v>
      </c>
      <c r="P90" s="129">
        <v>0</v>
      </c>
      <c r="Q90" s="129">
        <f>+O90+P90</f>
        <v>0</v>
      </c>
      <c r="R90" s="151">
        <f>+J90*P90</f>
        <v>0</v>
      </c>
      <c r="S90" s="152"/>
    </row>
    <row r="91" spans="1:19" ht="15" customHeight="1">
      <c r="A91" s="31"/>
      <c r="B91" s="62" t="s">
        <v>193</v>
      </c>
      <c r="C91" s="100"/>
      <c r="D91" s="69" t="s">
        <v>194</v>
      </c>
      <c r="E91" s="70"/>
      <c r="F91" s="71"/>
      <c r="G91" s="79" t="s">
        <v>53</v>
      </c>
      <c r="H91" s="73"/>
      <c r="I91" s="73"/>
      <c r="J91" s="73">
        <f t="shared" si="14"/>
        <v>0</v>
      </c>
      <c r="K91" s="130"/>
      <c r="L91" s="110"/>
      <c r="M91" s="127"/>
      <c r="N91" s="107"/>
      <c r="O91" s="129">
        <v>0</v>
      </c>
      <c r="P91" s="129">
        <v>0</v>
      </c>
      <c r="Q91" s="129">
        <f>+O91+P91</f>
        <v>0</v>
      </c>
      <c r="R91" s="151">
        <f>+J91*P91</f>
        <v>0</v>
      </c>
      <c r="S91" s="152"/>
    </row>
    <row r="92" spans="1:19" ht="15" customHeight="1">
      <c r="A92" s="31"/>
      <c r="B92" s="62" t="s">
        <v>195</v>
      </c>
      <c r="C92" s="153"/>
      <c r="D92" s="69" t="s">
        <v>196</v>
      </c>
      <c r="E92" s="70"/>
      <c r="F92" s="71"/>
      <c r="G92" s="72" t="s">
        <v>53</v>
      </c>
      <c r="H92" s="73"/>
      <c r="I92" s="73"/>
      <c r="J92" s="73">
        <f t="shared" si="14"/>
        <v>0</v>
      </c>
      <c r="K92" s="130"/>
      <c r="L92" s="110"/>
      <c r="M92" s="127"/>
      <c r="N92" s="107"/>
      <c r="O92" s="129">
        <v>0</v>
      </c>
      <c r="P92" s="129">
        <v>0</v>
      </c>
      <c r="Q92" s="129">
        <f>+O92+P92</f>
        <v>0</v>
      </c>
      <c r="R92" s="151">
        <f>+J92*P92</f>
        <v>0</v>
      </c>
      <c r="S92" s="152"/>
    </row>
    <row r="93" spans="1:19" ht="15" customHeight="1">
      <c r="A93" s="31"/>
      <c r="B93" s="62" t="s">
        <v>197</v>
      </c>
      <c r="C93" s="63"/>
      <c r="D93" s="69" t="s">
        <v>198</v>
      </c>
      <c r="E93" s="78"/>
      <c r="F93" s="71"/>
      <c r="G93" s="79" t="s">
        <v>53</v>
      </c>
      <c r="H93" s="73"/>
      <c r="I93" s="73"/>
      <c r="J93" s="73">
        <f t="shared" si="14"/>
        <v>0</v>
      </c>
      <c r="K93" s="130"/>
      <c r="L93" s="110"/>
      <c r="M93" s="127"/>
      <c r="N93" s="107"/>
      <c r="O93" s="129">
        <v>0</v>
      </c>
      <c r="P93" s="129">
        <v>0</v>
      </c>
      <c r="Q93" s="129">
        <f>+O93+P93</f>
        <v>0</v>
      </c>
      <c r="R93" s="151">
        <f>+J93*P93</f>
        <v>0</v>
      </c>
      <c r="S93" s="152"/>
    </row>
    <row r="94" spans="1:19" ht="15" customHeight="1">
      <c r="A94" s="31"/>
      <c r="B94" s="62" t="s">
        <v>199</v>
      </c>
      <c r="C94" s="63"/>
      <c r="D94" s="69" t="s">
        <v>200</v>
      </c>
      <c r="E94" s="70"/>
      <c r="F94" s="71"/>
      <c r="G94" s="79" t="s">
        <v>41</v>
      </c>
      <c r="H94" s="73"/>
      <c r="I94" s="73"/>
      <c r="J94" s="73">
        <f t="shared" si="14"/>
        <v>0</v>
      </c>
      <c r="K94" s="130"/>
      <c r="L94" s="110"/>
      <c r="M94" s="127"/>
      <c r="N94" s="107"/>
      <c r="O94" s="129">
        <v>0</v>
      </c>
      <c r="P94" s="129">
        <v>0</v>
      </c>
      <c r="Q94" s="129">
        <f>+O94+P94</f>
        <v>0</v>
      </c>
      <c r="R94" s="151">
        <f>+J94*P94</f>
        <v>0</v>
      </c>
      <c r="S94" s="152"/>
    </row>
    <row r="95" spans="1:19" s="21" customFormat="1" ht="15" customHeight="1">
      <c r="A95" s="183"/>
      <c r="B95" s="62" t="s">
        <v>201</v>
      </c>
      <c r="C95" s="184"/>
      <c r="D95" s="69" t="s">
        <v>202</v>
      </c>
      <c r="E95" s="78"/>
      <c r="F95" s="71"/>
      <c r="G95" s="79" t="s">
        <v>34</v>
      </c>
      <c r="H95" s="73"/>
      <c r="I95" s="73"/>
      <c r="J95" s="73">
        <f t="shared" si="14"/>
        <v>0</v>
      </c>
      <c r="K95" s="130"/>
      <c r="L95" s="110"/>
      <c r="M95" s="127"/>
      <c r="N95" s="230"/>
      <c r="O95" s="129">
        <v>0</v>
      </c>
      <c r="P95" s="129">
        <v>0</v>
      </c>
      <c r="Q95" s="129">
        <f t="shared" ref="Q95:Q112" si="15">+O95+P95</f>
        <v>0</v>
      </c>
      <c r="R95" s="151">
        <f t="shared" ref="R95:R112" si="16">+J95*P95</f>
        <v>0</v>
      </c>
      <c r="S95" s="245"/>
    </row>
    <row r="96" spans="1:19" ht="15" customHeight="1">
      <c r="A96" s="31"/>
      <c r="B96" s="56" t="s">
        <v>203</v>
      </c>
      <c r="C96" s="81" t="s">
        <v>204</v>
      </c>
      <c r="D96" s="59"/>
      <c r="E96" s="59"/>
      <c r="F96" s="60"/>
      <c r="G96" s="60"/>
      <c r="H96" s="61"/>
      <c r="I96" s="61"/>
      <c r="J96" s="61"/>
      <c r="K96" s="122">
        <f>SUM(J97:J98)</f>
        <v>0</v>
      </c>
      <c r="L96" s="110"/>
      <c r="M96" s="123">
        <f>SUM(M97:M98)</f>
        <v>0</v>
      </c>
      <c r="N96" s="107"/>
      <c r="O96" s="134"/>
      <c r="P96" s="135"/>
      <c r="Q96" s="135"/>
      <c r="R96" s="135"/>
      <c r="S96" s="135">
        <f>SUM(R97:R98)</f>
        <v>0</v>
      </c>
    </row>
    <row r="97" spans="1:19" ht="15" customHeight="1">
      <c r="A97" s="31"/>
      <c r="B97" s="62" t="s">
        <v>205</v>
      </c>
      <c r="C97" s="63"/>
      <c r="D97" s="64" t="s">
        <v>206</v>
      </c>
      <c r="E97" s="182"/>
      <c r="F97" s="66"/>
      <c r="G97" s="67" t="s">
        <v>34</v>
      </c>
      <c r="H97" s="68"/>
      <c r="I97" s="68"/>
      <c r="J97" s="68">
        <f>SUM(H97*I97)</f>
        <v>0</v>
      </c>
      <c r="K97" s="126"/>
      <c r="L97" s="110"/>
      <c r="M97" s="127"/>
      <c r="N97" s="128"/>
      <c r="O97" s="129">
        <v>0</v>
      </c>
      <c r="P97" s="129">
        <v>0</v>
      </c>
      <c r="Q97" s="129">
        <f t="shared" si="15"/>
        <v>0</v>
      </c>
      <c r="R97" s="151">
        <f t="shared" si="16"/>
        <v>0</v>
      </c>
      <c r="S97" s="151"/>
    </row>
    <row r="98" spans="1:19" ht="15" customHeight="1">
      <c r="A98" s="31"/>
      <c r="B98" s="62" t="s">
        <v>207</v>
      </c>
      <c r="C98" s="63"/>
      <c r="D98" s="69" t="s">
        <v>208</v>
      </c>
      <c r="E98" s="70"/>
      <c r="F98" s="71"/>
      <c r="G98" s="79" t="s">
        <v>34</v>
      </c>
      <c r="H98" s="73"/>
      <c r="I98" s="73"/>
      <c r="J98" s="73">
        <f>SUM(H98*I98)</f>
        <v>0</v>
      </c>
      <c r="K98" s="130"/>
      <c r="L98" s="110"/>
      <c r="M98" s="127"/>
      <c r="N98" s="107"/>
      <c r="O98" s="133">
        <v>0</v>
      </c>
      <c r="P98" s="133">
        <v>0</v>
      </c>
      <c r="Q98" s="133">
        <f t="shared" si="15"/>
        <v>0</v>
      </c>
      <c r="R98" s="246">
        <f t="shared" si="16"/>
        <v>0</v>
      </c>
      <c r="S98" s="245"/>
    </row>
    <row r="99" spans="1:19" ht="15" customHeight="1">
      <c r="A99" s="31"/>
      <c r="B99" s="185" t="s">
        <v>28</v>
      </c>
      <c r="C99" s="186" t="s">
        <v>209</v>
      </c>
      <c r="D99" s="187"/>
      <c r="E99" s="187"/>
      <c r="F99" s="44" t="s">
        <v>210</v>
      </c>
      <c r="G99" s="187"/>
      <c r="H99" s="188"/>
      <c r="I99" s="188"/>
      <c r="J99" s="188"/>
      <c r="K99" s="231">
        <f>+(K16+K30+K21+K34+K37+K39+K42+K46+K48+K51+K55+K66+K69+K71+K83+K88+K96)</f>
        <v>0</v>
      </c>
      <c r="L99" s="110"/>
      <c r="M99" s="232">
        <f>+(M16+M30+M21+M34+M37+M39+M42+M46+M48+M51+M55+M66+M69+M71+M83+M88+M96)</f>
        <v>0</v>
      </c>
      <c r="N99" s="107"/>
      <c r="O99" s="233"/>
      <c r="P99" s="234"/>
      <c r="Q99" s="234"/>
      <c r="R99" s="234"/>
      <c r="S99" s="247">
        <f>+S96+S83+S71+S88+S69+S66+S55+S51+S48+S46+S42+S39+S37+S34+S30+S21+S16</f>
        <v>0</v>
      </c>
    </row>
    <row r="100" spans="1:19" ht="15" customHeight="1">
      <c r="A100" s="31"/>
      <c r="B100" s="189"/>
      <c r="C100" s="63"/>
      <c r="D100" s="55"/>
      <c r="E100" s="55"/>
      <c r="F100" s="189"/>
      <c r="G100" s="189"/>
      <c r="H100" s="190"/>
      <c r="I100" s="190"/>
      <c r="J100" s="190"/>
      <c r="K100" s="190"/>
      <c r="L100" s="110"/>
      <c r="N100" s="128"/>
      <c r="O100" s="133"/>
      <c r="P100" s="133"/>
      <c r="Q100" s="133"/>
      <c r="R100" s="246"/>
    </row>
    <row r="101" spans="1:19" ht="15" customHeight="1">
      <c r="A101" s="55"/>
      <c r="B101" s="191" t="s">
        <v>211</v>
      </c>
      <c r="C101" s="192" t="s">
        <v>212</v>
      </c>
      <c r="D101" s="193"/>
      <c r="E101" s="193"/>
      <c r="F101" s="53"/>
      <c r="G101" s="193"/>
      <c r="H101" s="194"/>
      <c r="I101" s="194"/>
      <c r="J101" s="194"/>
      <c r="K101" s="194"/>
      <c r="L101" s="194"/>
      <c r="M101" s="119"/>
      <c r="O101" s="235"/>
      <c r="P101" s="236"/>
      <c r="Q101" s="236"/>
      <c r="R101" s="236"/>
      <c r="S101" s="248"/>
    </row>
    <row r="102" spans="1:19" ht="15" customHeight="1">
      <c r="A102" s="31"/>
      <c r="B102" s="56" t="s">
        <v>30</v>
      </c>
      <c r="C102" s="58" t="s">
        <v>213</v>
      </c>
      <c r="D102" s="195"/>
      <c r="E102" s="85"/>
      <c r="F102" s="196"/>
      <c r="G102" s="196"/>
      <c r="H102" s="197"/>
      <c r="I102" s="197"/>
      <c r="J102" s="197"/>
      <c r="K102" s="122">
        <f>SUM(J103:J129)</f>
        <v>0</v>
      </c>
      <c r="L102" s="110"/>
      <c r="M102" s="123">
        <f>SUM(M103:M129)</f>
        <v>0</v>
      </c>
      <c r="N102" s="107"/>
      <c r="O102" s="237"/>
      <c r="P102" s="238"/>
      <c r="Q102" s="238"/>
      <c r="R102" s="238"/>
      <c r="S102" s="249">
        <f>SUM(R103:R129)</f>
        <v>0</v>
      </c>
    </row>
    <row r="103" spans="1:19" ht="15" customHeight="1">
      <c r="A103" s="55"/>
      <c r="B103" s="198" t="s">
        <v>32</v>
      </c>
      <c r="C103" s="199" t="s">
        <v>214</v>
      </c>
      <c r="D103" s="200"/>
      <c r="E103" s="201"/>
      <c r="F103" s="202"/>
      <c r="G103" s="202"/>
      <c r="H103" s="203"/>
      <c r="I103" s="203"/>
      <c r="J103" s="239"/>
      <c r="K103" s="240"/>
      <c r="L103" s="110"/>
      <c r="M103" s="127"/>
      <c r="O103" s="129"/>
      <c r="P103" s="129"/>
      <c r="Q103" s="129"/>
      <c r="R103" s="151"/>
      <c r="S103" s="250"/>
    </row>
    <row r="104" spans="1:19" s="22" customFormat="1" ht="15" customHeight="1">
      <c r="A104" s="204"/>
      <c r="B104" s="205" t="s">
        <v>215</v>
      </c>
      <c r="C104" s="199"/>
      <c r="D104" s="206" t="s">
        <v>216</v>
      </c>
      <c r="E104" s="207"/>
      <c r="F104" s="208"/>
      <c r="G104" s="208" t="s">
        <v>34</v>
      </c>
      <c r="H104" s="209"/>
      <c r="I104" s="209"/>
      <c r="J104" s="209">
        <f t="shared" ref="J104:J112" si="17">SUM(H104*I104)</f>
        <v>0</v>
      </c>
      <c r="K104" s="241"/>
      <c r="L104" s="110"/>
      <c r="M104" s="127"/>
      <c r="N104" s="242"/>
      <c r="O104" s="129">
        <v>0</v>
      </c>
      <c r="P104" s="129">
        <v>0</v>
      </c>
      <c r="Q104" s="129">
        <f t="shared" si="15"/>
        <v>0</v>
      </c>
      <c r="R104" s="151">
        <f t="shared" si="16"/>
        <v>0</v>
      </c>
      <c r="S104" s="251"/>
    </row>
    <row r="105" spans="1:19" s="22" customFormat="1" ht="15" customHeight="1">
      <c r="A105" s="210"/>
      <c r="B105" s="205" t="s">
        <v>217</v>
      </c>
      <c r="C105" s="199"/>
      <c r="D105" s="206" t="s">
        <v>218</v>
      </c>
      <c r="E105" s="207"/>
      <c r="F105" s="208"/>
      <c r="G105" s="208" t="s">
        <v>34</v>
      </c>
      <c r="H105" s="209"/>
      <c r="I105" s="209"/>
      <c r="J105" s="209">
        <f t="shared" si="17"/>
        <v>0</v>
      </c>
      <c r="K105" s="241"/>
      <c r="L105" s="110"/>
      <c r="M105" s="127"/>
      <c r="N105" s="243"/>
      <c r="O105" s="129">
        <v>0</v>
      </c>
      <c r="P105" s="129">
        <v>0</v>
      </c>
      <c r="Q105" s="129">
        <f t="shared" si="15"/>
        <v>0</v>
      </c>
      <c r="R105" s="151">
        <f t="shared" si="16"/>
        <v>0</v>
      </c>
      <c r="S105" s="251"/>
    </row>
    <row r="106" spans="1:19" s="22" customFormat="1" ht="15" customHeight="1">
      <c r="A106" s="204"/>
      <c r="B106" s="205" t="s">
        <v>219</v>
      </c>
      <c r="C106" s="199"/>
      <c r="D106" s="206" t="s">
        <v>220</v>
      </c>
      <c r="E106" s="207"/>
      <c r="F106" s="208"/>
      <c r="G106" s="208" t="s">
        <v>34</v>
      </c>
      <c r="H106" s="209"/>
      <c r="I106" s="209"/>
      <c r="J106" s="209">
        <f t="shared" si="17"/>
        <v>0</v>
      </c>
      <c r="K106" s="241"/>
      <c r="L106" s="110"/>
      <c r="M106" s="127"/>
      <c r="N106" s="243"/>
      <c r="O106" s="129">
        <v>0</v>
      </c>
      <c r="P106" s="129">
        <v>0</v>
      </c>
      <c r="Q106" s="129">
        <f t="shared" si="15"/>
        <v>0</v>
      </c>
      <c r="R106" s="151">
        <f t="shared" si="16"/>
        <v>0</v>
      </c>
      <c r="S106" s="251"/>
    </row>
    <row r="107" spans="1:19" s="22" customFormat="1" ht="15" customHeight="1">
      <c r="A107" s="204"/>
      <c r="B107" s="205" t="s">
        <v>221</v>
      </c>
      <c r="C107" s="199"/>
      <c r="D107" s="206" t="s">
        <v>222</v>
      </c>
      <c r="E107" s="206"/>
      <c r="F107" s="208"/>
      <c r="G107" s="208" t="s">
        <v>34</v>
      </c>
      <c r="H107" s="209"/>
      <c r="I107" s="209"/>
      <c r="J107" s="209">
        <f t="shared" si="17"/>
        <v>0</v>
      </c>
      <c r="K107" s="241"/>
      <c r="L107" s="110"/>
      <c r="M107" s="127"/>
      <c r="N107" s="243"/>
      <c r="O107" s="129">
        <v>0</v>
      </c>
      <c r="P107" s="129">
        <v>0</v>
      </c>
      <c r="Q107" s="129">
        <f t="shared" si="15"/>
        <v>0</v>
      </c>
      <c r="R107" s="151">
        <f t="shared" si="16"/>
        <v>0</v>
      </c>
      <c r="S107" s="251"/>
    </row>
    <row r="108" spans="1:19" s="22" customFormat="1" ht="15" customHeight="1">
      <c r="A108" s="204"/>
      <c r="B108" s="205" t="s">
        <v>223</v>
      </c>
      <c r="C108" s="199"/>
      <c r="D108" s="211" t="s">
        <v>224</v>
      </c>
      <c r="E108" s="211"/>
      <c r="F108" s="208"/>
      <c r="G108" s="208" t="s">
        <v>225</v>
      </c>
      <c r="H108" s="209"/>
      <c r="I108" s="209"/>
      <c r="J108" s="209">
        <f t="shared" si="17"/>
        <v>0</v>
      </c>
      <c r="K108" s="241"/>
      <c r="L108" s="110"/>
      <c r="M108" s="127"/>
      <c r="N108" s="243"/>
      <c r="O108" s="129">
        <v>0</v>
      </c>
      <c r="P108" s="129">
        <v>0</v>
      </c>
      <c r="Q108" s="129">
        <f t="shared" si="15"/>
        <v>0</v>
      </c>
      <c r="R108" s="151">
        <f t="shared" si="16"/>
        <v>0</v>
      </c>
      <c r="S108" s="251"/>
    </row>
    <row r="109" spans="1:19" s="22" customFormat="1" ht="15" customHeight="1">
      <c r="A109" s="204"/>
      <c r="B109" s="205" t="s">
        <v>226</v>
      </c>
      <c r="C109" s="199"/>
      <c r="D109" s="207" t="s">
        <v>227</v>
      </c>
      <c r="E109" s="207"/>
      <c r="F109" s="208"/>
      <c r="G109" s="208" t="s">
        <v>225</v>
      </c>
      <c r="H109" s="209"/>
      <c r="I109" s="209"/>
      <c r="J109" s="209">
        <f t="shared" si="17"/>
        <v>0</v>
      </c>
      <c r="K109" s="241"/>
      <c r="L109" s="110"/>
      <c r="M109" s="127"/>
      <c r="N109" s="243"/>
      <c r="O109" s="129">
        <v>0</v>
      </c>
      <c r="P109" s="129">
        <v>0</v>
      </c>
      <c r="Q109" s="129">
        <f t="shared" si="15"/>
        <v>0</v>
      </c>
      <c r="R109" s="151">
        <f t="shared" si="16"/>
        <v>0</v>
      </c>
      <c r="S109" s="251"/>
    </row>
    <row r="110" spans="1:19" s="22" customFormat="1" ht="15" customHeight="1">
      <c r="A110" s="204"/>
      <c r="B110" s="205" t="s">
        <v>228</v>
      </c>
      <c r="C110" s="199"/>
      <c r="D110" s="207" t="s">
        <v>229</v>
      </c>
      <c r="E110" s="207"/>
      <c r="F110" s="208"/>
      <c r="G110" s="208" t="s">
        <v>225</v>
      </c>
      <c r="H110" s="209"/>
      <c r="I110" s="209"/>
      <c r="J110" s="209">
        <f t="shared" si="17"/>
        <v>0</v>
      </c>
      <c r="K110" s="241"/>
      <c r="L110" s="110"/>
      <c r="M110" s="127"/>
      <c r="N110" s="243"/>
      <c r="O110" s="129">
        <v>0</v>
      </c>
      <c r="P110" s="129">
        <v>0</v>
      </c>
      <c r="Q110" s="129">
        <f t="shared" si="15"/>
        <v>0</v>
      </c>
      <c r="R110" s="151">
        <f t="shared" si="16"/>
        <v>0</v>
      </c>
      <c r="S110" s="251"/>
    </row>
    <row r="111" spans="1:19" s="22" customFormat="1" ht="15" customHeight="1">
      <c r="A111" s="204"/>
      <c r="B111" s="205" t="s">
        <v>230</v>
      </c>
      <c r="C111" s="199"/>
      <c r="D111" s="207" t="s">
        <v>231</v>
      </c>
      <c r="E111" s="207"/>
      <c r="F111" s="208"/>
      <c r="G111" s="208" t="s">
        <v>225</v>
      </c>
      <c r="H111" s="209"/>
      <c r="I111" s="209"/>
      <c r="J111" s="209">
        <f t="shared" si="17"/>
        <v>0</v>
      </c>
      <c r="K111" s="241"/>
      <c r="L111" s="110"/>
      <c r="M111" s="127"/>
      <c r="N111" s="243"/>
      <c r="O111" s="129">
        <v>0</v>
      </c>
      <c r="P111" s="129">
        <v>0</v>
      </c>
      <c r="Q111" s="129">
        <f t="shared" si="15"/>
        <v>0</v>
      </c>
      <c r="R111" s="151">
        <f t="shared" si="16"/>
        <v>0</v>
      </c>
      <c r="S111" s="251"/>
    </row>
    <row r="112" spans="1:19" s="22" customFormat="1" ht="15" customHeight="1">
      <c r="A112" s="204"/>
      <c r="B112" s="205" t="s">
        <v>232</v>
      </c>
      <c r="C112" s="199"/>
      <c r="D112" s="207" t="s">
        <v>233</v>
      </c>
      <c r="E112" s="207"/>
      <c r="F112" s="208"/>
      <c r="G112" s="208" t="s">
        <v>34</v>
      </c>
      <c r="H112" s="209"/>
      <c r="I112" s="209"/>
      <c r="J112" s="209">
        <f t="shared" si="17"/>
        <v>0</v>
      </c>
      <c r="K112" s="241"/>
      <c r="L112" s="110"/>
      <c r="M112" s="127"/>
      <c r="N112" s="243"/>
      <c r="O112" s="129">
        <v>0</v>
      </c>
      <c r="P112" s="129">
        <v>0</v>
      </c>
      <c r="Q112" s="129">
        <f t="shared" si="15"/>
        <v>0</v>
      </c>
      <c r="R112" s="151">
        <f t="shared" si="16"/>
        <v>0</v>
      </c>
      <c r="S112" s="251"/>
    </row>
    <row r="113" spans="1:19" s="22" customFormat="1" ht="15" customHeight="1">
      <c r="A113" s="204"/>
      <c r="B113" s="212" t="s">
        <v>35</v>
      </c>
      <c r="C113" s="213" t="s">
        <v>234</v>
      </c>
      <c r="D113" s="214"/>
      <c r="E113" s="215"/>
      <c r="F113" s="216"/>
      <c r="G113" s="216"/>
      <c r="H113" s="217"/>
      <c r="I113" s="217"/>
      <c r="J113" s="244"/>
      <c r="K113" s="241"/>
      <c r="L113" s="110"/>
      <c r="M113" s="127"/>
      <c r="N113" s="243"/>
      <c r="O113" s="129"/>
      <c r="P113" s="129"/>
      <c r="Q113" s="129"/>
      <c r="R113" s="151"/>
      <c r="S113" s="251"/>
    </row>
    <row r="114" spans="1:19" s="22" customFormat="1" ht="15" customHeight="1">
      <c r="A114" s="204"/>
      <c r="B114" s="212" t="s">
        <v>235</v>
      </c>
      <c r="C114" s="199"/>
      <c r="D114" s="206" t="s">
        <v>236</v>
      </c>
      <c r="E114" s="207"/>
      <c r="F114" s="208"/>
      <c r="G114" s="208" t="s">
        <v>34</v>
      </c>
      <c r="H114" s="209"/>
      <c r="I114" s="209"/>
      <c r="J114" s="209">
        <f t="shared" ref="J114:J116" si="18">SUM(H114*I114)</f>
        <v>0</v>
      </c>
      <c r="K114" s="241"/>
      <c r="L114" s="110"/>
      <c r="M114" s="127"/>
      <c r="N114" s="243"/>
      <c r="O114" s="129">
        <v>0</v>
      </c>
      <c r="P114" s="129">
        <v>0</v>
      </c>
      <c r="Q114" s="129">
        <f>+O114+P114</f>
        <v>0</v>
      </c>
      <c r="R114" s="151">
        <f>+J114*P114</f>
        <v>0</v>
      </c>
      <c r="S114" s="251"/>
    </row>
    <row r="115" spans="1:19" s="22" customFormat="1" ht="15" customHeight="1">
      <c r="A115" s="204"/>
      <c r="B115" s="212" t="s">
        <v>237</v>
      </c>
      <c r="C115" s="199"/>
      <c r="D115" s="206" t="s">
        <v>238</v>
      </c>
      <c r="E115" s="207"/>
      <c r="F115" s="208"/>
      <c r="G115" s="208" t="s">
        <v>34</v>
      </c>
      <c r="H115" s="209"/>
      <c r="I115" s="209"/>
      <c r="J115" s="209">
        <f t="shared" si="18"/>
        <v>0</v>
      </c>
      <c r="K115" s="241"/>
      <c r="L115" s="110"/>
      <c r="M115" s="127"/>
      <c r="N115" s="243"/>
      <c r="O115" s="129">
        <v>0</v>
      </c>
      <c r="P115" s="129">
        <v>0</v>
      </c>
      <c r="Q115" s="129">
        <f t="shared" ref="Q115:Q120" si="19">+O115+P115</f>
        <v>0</v>
      </c>
      <c r="R115" s="151">
        <f t="shared" ref="R115:R120" si="20">+J115*P115</f>
        <v>0</v>
      </c>
      <c r="S115" s="251"/>
    </row>
    <row r="116" spans="1:19" s="22" customFormat="1" ht="15" customHeight="1">
      <c r="A116" s="204"/>
      <c r="B116" s="212" t="s">
        <v>239</v>
      </c>
      <c r="C116" s="199"/>
      <c r="D116" s="206" t="s">
        <v>240</v>
      </c>
      <c r="E116" s="206"/>
      <c r="F116" s="208"/>
      <c r="G116" s="208" t="s">
        <v>34</v>
      </c>
      <c r="H116" s="209"/>
      <c r="I116" s="209"/>
      <c r="J116" s="209">
        <f t="shared" si="18"/>
        <v>0</v>
      </c>
      <c r="K116" s="241"/>
      <c r="L116" s="110"/>
      <c r="M116" s="127"/>
      <c r="N116" s="243"/>
      <c r="O116" s="129">
        <v>0</v>
      </c>
      <c r="P116" s="129">
        <v>0</v>
      </c>
      <c r="Q116" s="129">
        <f t="shared" si="19"/>
        <v>0</v>
      </c>
      <c r="R116" s="151">
        <f t="shared" si="20"/>
        <v>0</v>
      </c>
      <c r="S116" s="251"/>
    </row>
    <row r="117" spans="1:19" s="22" customFormat="1" ht="15" customHeight="1">
      <c r="A117" s="204"/>
      <c r="B117" s="212" t="s">
        <v>37</v>
      </c>
      <c r="C117" s="218" t="s">
        <v>241</v>
      </c>
      <c r="D117" s="214"/>
      <c r="E117" s="215"/>
      <c r="F117" s="216"/>
      <c r="G117" s="216"/>
      <c r="H117" s="217"/>
      <c r="I117" s="217"/>
      <c r="J117" s="244"/>
      <c r="K117" s="241"/>
      <c r="L117" s="110"/>
      <c r="M117" s="127"/>
      <c r="N117" s="243"/>
      <c r="O117" s="129"/>
      <c r="P117" s="129"/>
      <c r="Q117" s="129"/>
      <c r="R117" s="151"/>
      <c r="S117" s="251"/>
    </row>
    <row r="118" spans="1:19" s="22" customFormat="1" ht="15" customHeight="1">
      <c r="A118" s="204"/>
      <c r="B118" s="212" t="s">
        <v>242</v>
      </c>
      <c r="C118" s="219"/>
      <c r="D118" s="206" t="s">
        <v>243</v>
      </c>
      <c r="E118" s="206"/>
      <c r="F118" s="208"/>
      <c r="G118" s="208" t="s">
        <v>225</v>
      </c>
      <c r="H118" s="209"/>
      <c r="I118" s="209"/>
      <c r="J118" s="209">
        <f t="shared" ref="J118:J124" si="21">SUM(H118*I118)</f>
        <v>0</v>
      </c>
      <c r="K118" s="241"/>
      <c r="L118" s="110"/>
      <c r="M118" s="127"/>
      <c r="N118" s="243"/>
      <c r="O118" s="129">
        <v>0</v>
      </c>
      <c r="P118" s="129">
        <v>0</v>
      </c>
      <c r="Q118" s="129">
        <f t="shared" si="19"/>
        <v>0</v>
      </c>
      <c r="R118" s="151">
        <f t="shared" si="20"/>
        <v>0</v>
      </c>
      <c r="S118" s="251"/>
    </row>
    <row r="119" spans="1:19" s="22" customFormat="1" ht="15" customHeight="1">
      <c r="A119" s="204"/>
      <c r="B119" s="212" t="s">
        <v>244</v>
      </c>
      <c r="C119" s="199"/>
      <c r="D119" s="206" t="s">
        <v>245</v>
      </c>
      <c r="E119" s="206"/>
      <c r="F119" s="208"/>
      <c r="G119" s="208" t="s">
        <v>225</v>
      </c>
      <c r="H119" s="209"/>
      <c r="I119" s="209"/>
      <c r="J119" s="209">
        <f t="shared" si="21"/>
        <v>0</v>
      </c>
      <c r="K119" s="241"/>
      <c r="L119" s="110"/>
      <c r="M119" s="127"/>
      <c r="N119" s="243"/>
      <c r="O119" s="129">
        <v>0</v>
      </c>
      <c r="P119" s="129">
        <v>0</v>
      </c>
      <c r="Q119" s="129">
        <f t="shared" si="19"/>
        <v>0</v>
      </c>
      <c r="R119" s="151">
        <f t="shared" si="20"/>
        <v>0</v>
      </c>
      <c r="S119" s="251"/>
    </row>
    <row r="120" spans="1:19" s="22" customFormat="1" ht="15" customHeight="1">
      <c r="A120" s="204"/>
      <c r="B120" s="212" t="s">
        <v>246</v>
      </c>
      <c r="C120" s="199"/>
      <c r="D120" s="206" t="s">
        <v>247</v>
      </c>
      <c r="E120" s="206"/>
      <c r="F120" s="208"/>
      <c r="G120" s="208" t="s">
        <v>225</v>
      </c>
      <c r="H120" s="209"/>
      <c r="I120" s="209"/>
      <c r="J120" s="209">
        <f t="shared" si="21"/>
        <v>0</v>
      </c>
      <c r="K120" s="241"/>
      <c r="L120" s="110"/>
      <c r="M120" s="127"/>
      <c r="N120" s="243"/>
      <c r="O120" s="129">
        <v>0</v>
      </c>
      <c r="P120" s="129">
        <v>0</v>
      </c>
      <c r="Q120" s="129">
        <f t="shared" si="19"/>
        <v>0</v>
      </c>
      <c r="R120" s="151">
        <f t="shared" si="20"/>
        <v>0</v>
      </c>
      <c r="S120" s="251"/>
    </row>
    <row r="121" spans="1:19" s="22" customFormat="1" ht="15" customHeight="1">
      <c r="A121" s="204"/>
      <c r="B121" s="212" t="s">
        <v>248</v>
      </c>
      <c r="C121" s="199"/>
      <c r="D121" s="206" t="s">
        <v>249</v>
      </c>
      <c r="E121" s="206"/>
      <c r="F121" s="208"/>
      <c r="G121" s="208" t="s">
        <v>225</v>
      </c>
      <c r="H121" s="209"/>
      <c r="I121" s="209"/>
      <c r="J121" s="209">
        <f t="shared" si="21"/>
        <v>0</v>
      </c>
      <c r="K121" s="241"/>
      <c r="L121" s="110"/>
      <c r="M121" s="127"/>
      <c r="N121" s="243"/>
      <c r="O121" s="129">
        <v>0</v>
      </c>
      <c r="P121" s="129">
        <v>0</v>
      </c>
      <c r="Q121" s="129">
        <f t="shared" ref="Q121:Q145" si="22">+O121+P121</f>
        <v>0</v>
      </c>
      <c r="R121" s="151">
        <f t="shared" ref="R121:R145" si="23">+J121*P121</f>
        <v>0</v>
      </c>
      <c r="S121" s="251"/>
    </row>
    <row r="122" spans="1:19" s="22" customFormat="1" ht="15" customHeight="1">
      <c r="A122" s="204"/>
      <c r="B122" s="212" t="s">
        <v>250</v>
      </c>
      <c r="C122" s="199"/>
      <c r="D122" s="206" t="s">
        <v>251</v>
      </c>
      <c r="E122" s="206"/>
      <c r="F122" s="208"/>
      <c r="G122" s="208" t="s">
        <v>225</v>
      </c>
      <c r="H122" s="209"/>
      <c r="I122" s="209"/>
      <c r="J122" s="209">
        <f t="shared" si="21"/>
        <v>0</v>
      </c>
      <c r="K122" s="241"/>
      <c r="L122" s="110"/>
      <c r="M122" s="127"/>
      <c r="N122" s="243"/>
      <c r="O122" s="129">
        <v>0</v>
      </c>
      <c r="P122" s="129">
        <v>0</v>
      </c>
      <c r="Q122" s="129">
        <f t="shared" si="22"/>
        <v>0</v>
      </c>
      <c r="R122" s="151">
        <f t="shared" si="23"/>
        <v>0</v>
      </c>
      <c r="S122" s="251"/>
    </row>
    <row r="123" spans="1:19" s="22" customFormat="1" ht="15" customHeight="1">
      <c r="A123" s="204"/>
      <c r="B123" s="212" t="s">
        <v>252</v>
      </c>
      <c r="C123" s="199"/>
      <c r="D123" s="206" t="s">
        <v>253</v>
      </c>
      <c r="E123" s="206"/>
      <c r="F123" s="208"/>
      <c r="G123" s="208" t="s">
        <v>225</v>
      </c>
      <c r="H123" s="209"/>
      <c r="I123" s="209"/>
      <c r="J123" s="209">
        <f t="shared" si="21"/>
        <v>0</v>
      </c>
      <c r="K123" s="241"/>
      <c r="L123" s="110"/>
      <c r="M123" s="127"/>
      <c r="N123" s="243"/>
      <c r="O123" s="129">
        <v>0</v>
      </c>
      <c r="P123" s="129">
        <v>0</v>
      </c>
      <c r="Q123" s="129">
        <f t="shared" si="22"/>
        <v>0</v>
      </c>
      <c r="R123" s="151">
        <f t="shared" si="23"/>
        <v>0</v>
      </c>
      <c r="S123" s="251"/>
    </row>
    <row r="124" spans="1:19" s="22" customFormat="1" ht="15" customHeight="1">
      <c r="A124" s="204"/>
      <c r="B124" s="212" t="s">
        <v>254</v>
      </c>
      <c r="C124" s="199"/>
      <c r="D124" s="477" t="s">
        <v>255</v>
      </c>
      <c r="E124" s="477"/>
      <c r="F124" s="208"/>
      <c r="G124" s="208" t="s">
        <v>225</v>
      </c>
      <c r="H124" s="209"/>
      <c r="I124" s="209"/>
      <c r="J124" s="209">
        <f t="shared" si="21"/>
        <v>0</v>
      </c>
      <c r="K124" s="241"/>
      <c r="L124" s="110"/>
      <c r="M124" s="127"/>
      <c r="N124" s="243"/>
      <c r="O124" s="129">
        <v>0</v>
      </c>
      <c r="P124" s="129">
        <v>0</v>
      </c>
      <c r="Q124" s="129">
        <f t="shared" si="22"/>
        <v>0</v>
      </c>
      <c r="R124" s="151">
        <f t="shared" si="23"/>
        <v>0</v>
      </c>
      <c r="S124" s="251"/>
    </row>
    <row r="125" spans="1:19" s="22" customFormat="1" ht="15" customHeight="1">
      <c r="A125" s="204"/>
      <c r="B125" s="212" t="s">
        <v>39</v>
      </c>
      <c r="C125" s="220" t="s">
        <v>256</v>
      </c>
      <c r="D125" s="221"/>
      <c r="E125" s="222"/>
      <c r="F125" s="216"/>
      <c r="G125" s="216"/>
      <c r="H125" s="217"/>
      <c r="I125" s="217"/>
      <c r="J125" s="244"/>
      <c r="K125" s="241"/>
      <c r="L125" s="110"/>
      <c r="M125" s="127"/>
      <c r="N125" s="243"/>
      <c r="O125" s="129"/>
      <c r="P125" s="129"/>
      <c r="Q125" s="129"/>
      <c r="R125" s="151"/>
      <c r="S125" s="251"/>
    </row>
    <row r="126" spans="1:19" s="22" customFormat="1" ht="15" customHeight="1">
      <c r="A126" s="204"/>
      <c r="B126" s="212" t="s">
        <v>257</v>
      </c>
      <c r="C126" s="223"/>
      <c r="D126" s="224" t="s">
        <v>258</v>
      </c>
      <c r="E126" s="206"/>
      <c r="F126" s="225"/>
      <c r="G126" s="208" t="s">
        <v>225</v>
      </c>
      <c r="H126" s="209"/>
      <c r="I126" s="209"/>
      <c r="J126" s="209">
        <f t="shared" ref="J126:J129" si="24">SUM(H126*I126)</f>
        <v>0</v>
      </c>
      <c r="K126" s="241"/>
      <c r="L126" s="110"/>
      <c r="M126" s="127"/>
      <c r="N126" s="243"/>
      <c r="O126" s="129">
        <v>0</v>
      </c>
      <c r="P126" s="129">
        <v>0</v>
      </c>
      <c r="Q126" s="129">
        <f t="shared" si="22"/>
        <v>0</v>
      </c>
      <c r="R126" s="151">
        <f t="shared" si="23"/>
        <v>0</v>
      </c>
      <c r="S126" s="251"/>
    </row>
    <row r="127" spans="1:19" s="22" customFormat="1" ht="15" customHeight="1">
      <c r="A127" s="204"/>
      <c r="B127" s="212" t="s">
        <v>259</v>
      </c>
      <c r="C127" s="223"/>
      <c r="D127" s="224" t="s">
        <v>390</v>
      </c>
      <c r="E127" s="206"/>
      <c r="F127" s="225"/>
      <c r="G127" s="208" t="s">
        <v>225</v>
      </c>
      <c r="H127" s="209"/>
      <c r="I127" s="209"/>
      <c r="J127" s="209">
        <f t="shared" si="24"/>
        <v>0</v>
      </c>
      <c r="K127" s="241"/>
      <c r="L127" s="110"/>
      <c r="M127" s="127"/>
      <c r="N127" s="243"/>
      <c r="O127" s="129">
        <v>0</v>
      </c>
      <c r="P127" s="129">
        <v>0</v>
      </c>
      <c r="Q127" s="129">
        <f t="shared" si="22"/>
        <v>0</v>
      </c>
      <c r="R127" s="151">
        <f t="shared" si="23"/>
        <v>0</v>
      </c>
      <c r="S127" s="251"/>
    </row>
    <row r="128" spans="1:19" s="22" customFormat="1" ht="15" customHeight="1">
      <c r="A128" s="204"/>
      <c r="B128" s="212" t="s">
        <v>261</v>
      </c>
      <c r="C128" s="223"/>
      <c r="D128" s="224" t="s">
        <v>262</v>
      </c>
      <c r="E128" s="206"/>
      <c r="F128" s="225"/>
      <c r="G128" s="208" t="s">
        <v>225</v>
      </c>
      <c r="H128" s="209"/>
      <c r="I128" s="209"/>
      <c r="J128" s="209">
        <f t="shared" si="24"/>
        <v>0</v>
      </c>
      <c r="K128" s="241"/>
      <c r="L128" s="110"/>
      <c r="M128" s="127"/>
      <c r="N128" s="243"/>
      <c r="O128" s="129">
        <v>0</v>
      </c>
      <c r="P128" s="129">
        <v>0</v>
      </c>
      <c r="Q128" s="129">
        <f t="shared" si="22"/>
        <v>0</v>
      </c>
      <c r="R128" s="151">
        <f t="shared" si="23"/>
        <v>0</v>
      </c>
      <c r="S128" s="251"/>
    </row>
    <row r="129" spans="1:19" s="22" customFormat="1" ht="15" customHeight="1">
      <c r="A129" s="204"/>
      <c r="B129" s="212" t="s">
        <v>263</v>
      </c>
      <c r="C129" s="252"/>
      <c r="D129" s="224" t="s">
        <v>264</v>
      </c>
      <c r="E129" s="206"/>
      <c r="F129" s="225"/>
      <c r="G129" s="208" t="s">
        <v>225</v>
      </c>
      <c r="H129" s="209"/>
      <c r="I129" s="209"/>
      <c r="J129" s="209">
        <f t="shared" si="24"/>
        <v>0</v>
      </c>
      <c r="K129" s="241"/>
      <c r="L129" s="110"/>
      <c r="M129" s="127"/>
      <c r="N129" s="243"/>
      <c r="O129" s="129">
        <v>0</v>
      </c>
      <c r="P129" s="129">
        <v>0</v>
      </c>
      <c r="Q129" s="129">
        <f t="shared" si="22"/>
        <v>0</v>
      </c>
      <c r="R129" s="151">
        <f t="shared" si="23"/>
        <v>0</v>
      </c>
      <c r="S129" s="251"/>
    </row>
    <row r="130" spans="1:19" s="22" customFormat="1" ht="15" customHeight="1">
      <c r="A130" s="204"/>
      <c r="B130" s="56" t="s">
        <v>42</v>
      </c>
      <c r="C130" s="456" t="s">
        <v>265</v>
      </c>
      <c r="D130" s="457"/>
      <c r="E130" s="253"/>
      <c r="F130" s="254"/>
      <c r="G130" s="254"/>
      <c r="H130" s="255"/>
      <c r="I130" s="287"/>
      <c r="J130" s="287"/>
      <c r="K130" s="122">
        <f>SUM(J131:J137)</f>
        <v>0</v>
      </c>
      <c r="L130" s="288"/>
      <c r="M130" s="123">
        <f>SUM(M131:M137)</f>
        <v>0</v>
      </c>
      <c r="N130" s="243"/>
      <c r="O130" s="134"/>
      <c r="P130" s="135"/>
      <c r="Q130" s="135"/>
      <c r="R130" s="135"/>
      <c r="S130" s="304">
        <f>SUM(R131:R137)</f>
        <v>0</v>
      </c>
    </row>
    <row r="131" spans="1:19" s="22" customFormat="1" ht="15" customHeight="1">
      <c r="A131" s="204"/>
      <c r="B131" s="62" t="s">
        <v>44</v>
      </c>
      <c r="C131" s="184"/>
      <c r="D131" s="256" t="s">
        <v>266</v>
      </c>
      <c r="E131" s="70"/>
      <c r="F131" s="257"/>
      <c r="G131" s="67" t="s">
        <v>34</v>
      </c>
      <c r="H131" s="258"/>
      <c r="I131" s="258"/>
      <c r="J131" s="258">
        <f t="shared" ref="J131:J137" si="25">SUM(H131*I131)</f>
        <v>0</v>
      </c>
      <c r="K131" s="267"/>
      <c r="L131" s="288"/>
      <c r="M131" s="289"/>
      <c r="N131" s="243"/>
      <c r="O131" s="129">
        <v>0</v>
      </c>
      <c r="P131" s="129">
        <v>0</v>
      </c>
      <c r="Q131" s="129">
        <f t="shared" si="22"/>
        <v>0</v>
      </c>
      <c r="R131" s="151">
        <f t="shared" si="23"/>
        <v>0</v>
      </c>
      <c r="S131" s="250"/>
    </row>
    <row r="132" spans="1:19" s="22" customFormat="1" ht="15" customHeight="1">
      <c r="A132" s="204"/>
      <c r="B132" s="62" t="s">
        <v>47</v>
      </c>
      <c r="C132" s="184"/>
      <c r="D132" s="256" t="s">
        <v>267</v>
      </c>
      <c r="E132" s="70"/>
      <c r="F132" s="257"/>
      <c r="G132" s="67" t="s">
        <v>34</v>
      </c>
      <c r="H132" s="258"/>
      <c r="I132" s="258"/>
      <c r="J132" s="258">
        <f t="shared" si="25"/>
        <v>0</v>
      </c>
      <c r="K132" s="267"/>
      <c r="L132" s="288"/>
      <c r="M132" s="289"/>
      <c r="N132" s="243"/>
      <c r="O132" s="129">
        <v>0</v>
      </c>
      <c r="P132" s="129">
        <v>0</v>
      </c>
      <c r="Q132" s="129">
        <f t="shared" si="22"/>
        <v>0</v>
      </c>
      <c r="R132" s="151">
        <f t="shared" si="23"/>
        <v>0</v>
      </c>
      <c r="S132" s="250"/>
    </row>
    <row r="133" spans="1:19" s="22" customFormat="1" ht="15" customHeight="1">
      <c r="A133" s="204"/>
      <c r="B133" s="62" t="s">
        <v>49</v>
      </c>
      <c r="C133" s="184"/>
      <c r="D133" s="256" t="s">
        <v>268</v>
      </c>
      <c r="E133" s="70"/>
      <c r="F133" s="259"/>
      <c r="G133" s="72" t="s">
        <v>34</v>
      </c>
      <c r="H133" s="260"/>
      <c r="I133" s="260"/>
      <c r="J133" s="258">
        <f t="shared" si="25"/>
        <v>0</v>
      </c>
      <c r="K133" s="272"/>
      <c r="L133" s="288"/>
      <c r="M133" s="289"/>
      <c r="N133" s="243"/>
      <c r="O133" s="129">
        <v>0</v>
      </c>
      <c r="P133" s="129">
        <v>0</v>
      </c>
      <c r="Q133" s="129">
        <f t="shared" si="22"/>
        <v>0</v>
      </c>
      <c r="R133" s="151">
        <f t="shared" si="23"/>
        <v>0</v>
      </c>
      <c r="S133" s="250"/>
    </row>
    <row r="134" spans="1:19" s="22" customFormat="1" ht="15" customHeight="1">
      <c r="A134" s="204"/>
      <c r="B134" s="62" t="s">
        <v>51</v>
      </c>
      <c r="C134" s="184"/>
      <c r="D134" s="261" t="s">
        <v>269</v>
      </c>
      <c r="E134" s="70"/>
      <c r="F134" s="259"/>
      <c r="G134" s="67" t="s">
        <v>41</v>
      </c>
      <c r="H134" s="258"/>
      <c r="I134" s="258"/>
      <c r="J134" s="267">
        <f t="shared" si="25"/>
        <v>0</v>
      </c>
      <c r="K134" s="272"/>
      <c r="L134" s="288"/>
      <c r="M134" s="289"/>
      <c r="N134" s="243"/>
      <c r="O134" s="129">
        <v>0</v>
      </c>
      <c r="P134" s="129">
        <v>0</v>
      </c>
      <c r="Q134" s="129">
        <f t="shared" si="22"/>
        <v>0</v>
      </c>
      <c r="R134" s="151">
        <f t="shared" si="23"/>
        <v>0</v>
      </c>
      <c r="S134" s="250"/>
    </row>
    <row r="135" spans="1:19" s="22" customFormat="1" ht="15" customHeight="1">
      <c r="A135" s="204"/>
      <c r="B135" s="62" t="s">
        <v>54</v>
      </c>
      <c r="C135" s="184"/>
      <c r="D135" s="261" t="s">
        <v>270</v>
      </c>
      <c r="E135" s="70"/>
      <c r="F135" s="259"/>
      <c r="G135" s="67" t="s">
        <v>41</v>
      </c>
      <c r="H135" s="258"/>
      <c r="I135" s="258"/>
      <c r="J135" s="267">
        <f t="shared" si="25"/>
        <v>0</v>
      </c>
      <c r="K135" s="272"/>
      <c r="L135" s="288"/>
      <c r="M135" s="289"/>
      <c r="N135" s="243"/>
      <c r="O135" s="129">
        <v>0</v>
      </c>
      <c r="P135" s="129">
        <v>0</v>
      </c>
      <c r="Q135" s="129">
        <f t="shared" si="22"/>
        <v>0</v>
      </c>
      <c r="R135" s="151">
        <f t="shared" si="23"/>
        <v>0</v>
      </c>
      <c r="S135" s="250"/>
    </row>
    <row r="136" spans="1:19" s="22" customFormat="1" ht="15" customHeight="1">
      <c r="A136" s="204"/>
      <c r="B136" s="62" t="s">
        <v>56</v>
      </c>
      <c r="C136" s="184"/>
      <c r="D136" s="262" t="s">
        <v>271</v>
      </c>
      <c r="E136" s="70"/>
      <c r="F136" s="259"/>
      <c r="G136" s="67" t="s">
        <v>41</v>
      </c>
      <c r="H136" s="258"/>
      <c r="I136" s="258"/>
      <c r="J136" s="267">
        <f t="shared" si="25"/>
        <v>0</v>
      </c>
      <c r="K136" s="272"/>
      <c r="L136" s="288"/>
      <c r="M136" s="289"/>
      <c r="N136" s="243"/>
      <c r="O136" s="129">
        <v>0</v>
      </c>
      <c r="P136" s="129">
        <v>0</v>
      </c>
      <c r="Q136" s="129">
        <f t="shared" si="22"/>
        <v>0</v>
      </c>
      <c r="R136" s="151">
        <f t="shared" si="23"/>
        <v>0</v>
      </c>
      <c r="S136" s="251"/>
    </row>
    <row r="137" spans="1:19" s="22" customFormat="1" ht="15" customHeight="1">
      <c r="A137" s="204"/>
      <c r="B137" s="62" t="s">
        <v>58</v>
      </c>
      <c r="C137" s="184"/>
      <c r="D137" s="263" t="s">
        <v>272</v>
      </c>
      <c r="E137" s="70"/>
      <c r="F137" s="259"/>
      <c r="G137" s="67" t="s">
        <v>41</v>
      </c>
      <c r="H137" s="258"/>
      <c r="I137" s="258"/>
      <c r="J137" s="267">
        <f t="shared" si="25"/>
        <v>0</v>
      </c>
      <c r="K137" s="272"/>
      <c r="L137" s="288"/>
      <c r="M137" s="289"/>
      <c r="N137" s="243"/>
      <c r="O137" s="129">
        <v>0</v>
      </c>
      <c r="P137" s="129">
        <v>0</v>
      </c>
      <c r="Q137" s="129">
        <f t="shared" si="22"/>
        <v>0</v>
      </c>
      <c r="R137" s="151">
        <f t="shared" si="23"/>
        <v>0</v>
      </c>
      <c r="S137" s="305"/>
    </row>
    <row r="138" spans="1:19" s="22" customFormat="1" ht="15" customHeight="1">
      <c r="A138" s="204"/>
      <c r="B138" s="56" t="s">
        <v>62</v>
      </c>
      <c r="C138" s="81" t="s">
        <v>273</v>
      </c>
      <c r="D138" s="264"/>
      <c r="E138" s="264"/>
      <c r="F138" s="254"/>
      <c r="G138" s="254"/>
      <c r="H138" s="255"/>
      <c r="I138" s="255"/>
      <c r="J138" s="255"/>
      <c r="K138" s="122">
        <f>SUM(J139:J145)</f>
        <v>0</v>
      </c>
      <c r="L138" s="288"/>
      <c r="M138" s="123">
        <f>SUM(M139:M145)</f>
        <v>0</v>
      </c>
      <c r="N138" s="243"/>
      <c r="O138" s="134"/>
      <c r="P138" s="135"/>
      <c r="Q138" s="135"/>
      <c r="R138" s="135"/>
      <c r="S138" s="304">
        <f>SUM(R139:R145)</f>
        <v>0</v>
      </c>
    </row>
    <row r="139" spans="1:19" s="22" customFormat="1" ht="15" customHeight="1">
      <c r="A139" s="204"/>
      <c r="B139" s="62" t="s">
        <v>64</v>
      </c>
      <c r="C139" s="184"/>
      <c r="D139" s="69" t="s">
        <v>274</v>
      </c>
      <c r="E139" s="176"/>
      <c r="F139" s="259"/>
      <c r="G139" s="72" t="s">
        <v>34</v>
      </c>
      <c r="H139" s="260"/>
      <c r="I139" s="260"/>
      <c r="J139" s="258">
        <f t="shared" ref="J139:J145" si="26">SUM(H139*I139)</f>
        <v>0</v>
      </c>
      <c r="K139" s="290"/>
      <c r="L139" s="288"/>
      <c r="M139" s="289"/>
      <c r="N139" s="243"/>
      <c r="O139" s="129">
        <v>0</v>
      </c>
      <c r="P139" s="129">
        <v>0</v>
      </c>
      <c r="Q139" s="129">
        <f t="shared" si="22"/>
        <v>0</v>
      </c>
      <c r="R139" s="151">
        <f t="shared" si="23"/>
        <v>0</v>
      </c>
      <c r="S139" s="251"/>
    </row>
    <row r="140" spans="1:19" s="22" customFormat="1" ht="15" customHeight="1">
      <c r="A140" s="204"/>
      <c r="B140" s="62" t="s">
        <v>66</v>
      </c>
      <c r="C140" s="184"/>
      <c r="D140" s="69" t="s">
        <v>275</v>
      </c>
      <c r="E140" s="176"/>
      <c r="F140" s="259"/>
      <c r="G140" s="72" t="s">
        <v>34</v>
      </c>
      <c r="H140" s="260"/>
      <c r="I140" s="260"/>
      <c r="J140" s="258">
        <f t="shared" si="26"/>
        <v>0</v>
      </c>
      <c r="K140" s="290"/>
      <c r="L140" s="288"/>
      <c r="M140" s="291"/>
      <c r="N140" s="243"/>
      <c r="O140" s="129">
        <v>0</v>
      </c>
      <c r="P140" s="129">
        <v>0</v>
      </c>
      <c r="Q140" s="129">
        <f t="shared" si="22"/>
        <v>0</v>
      </c>
      <c r="R140" s="151">
        <f t="shared" si="23"/>
        <v>0</v>
      </c>
      <c r="S140" s="251"/>
    </row>
    <row r="141" spans="1:19" s="22" customFormat="1" ht="15" customHeight="1">
      <c r="A141" s="204"/>
      <c r="B141" s="62" t="s">
        <v>68</v>
      </c>
      <c r="C141" s="184"/>
      <c r="D141" s="69" t="s">
        <v>276</v>
      </c>
      <c r="E141" s="176"/>
      <c r="F141" s="259"/>
      <c r="G141" s="72" t="s">
        <v>34</v>
      </c>
      <c r="H141" s="260"/>
      <c r="I141" s="260"/>
      <c r="J141" s="258">
        <f t="shared" si="26"/>
        <v>0</v>
      </c>
      <c r="K141" s="290"/>
      <c r="L141" s="288"/>
      <c r="M141" s="291"/>
      <c r="N141" s="243"/>
      <c r="O141" s="129">
        <v>0</v>
      </c>
      <c r="P141" s="129">
        <v>0</v>
      </c>
      <c r="Q141" s="129">
        <f t="shared" si="22"/>
        <v>0</v>
      </c>
      <c r="R141" s="151">
        <f t="shared" si="23"/>
        <v>0</v>
      </c>
      <c r="S141" s="251"/>
    </row>
    <row r="142" spans="1:19" s="22" customFormat="1" ht="15" customHeight="1">
      <c r="A142" s="204"/>
      <c r="B142" s="62" t="s">
        <v>277</v>
      </c>
      <c r="C142" s="184"/>
      <c r="D142" s="69" t="s">
        <v>278</v>
      </c>
      <c r="E142" s="176"/>
      <c r="F142" s="259"/>
      <c r="G142" s="72" t="s">
        <v>41</v>
      </c>
      <c r="H142" s="260"/>
      <c r="I142" s="260"/>
      <c r="J142" s="258">
        <f t="shared" si="26"/>
        <v>0</v>
      </c>
      <c r="K142" s="290"/>
      <c r="L142" s="288"/>
      <c r="M142" s="291"/>
      <c r="N142" s="243"/>
      <c r="O142" s="129">
        <v>0</v>
      </c>
      <c r="P142" s="129">
        <v>0</v>
      </c>
      <c r="Q142" s="129">
        <f t="shared" si="22"/>
        <v>0</v>
      </c>
      <c r="R142" s="151">
        <f t="shared" si="23"/>
        <v>0</v>
      </c>
      <c r="S142" s="251"/>
    </row>
    <row r="143" spans="1:19" s="22" customFormat="1" ht="15" customHeight="1">
      <c r="A143" s="204"/>
      <c r="B143" s="62" t="s">
        <v>279</v>
      </c>
      <c r="C143" s="184"/>
      <c r="D143" s="162" t="s">
        <v>280</v>
      </c>
      <c r="E143" s="265"/>
      <c r="F143" s="266"/>
      <c r="G143" s="165" t="s">
        <v>34</v>
      </c>
      <c r="H143" s="267"/>
      <c r="I143" s="267"/>
      <c r="J143" s="258">
        <f t="shared" si="26"/>
        <v>0</v>
      </c>
      <c r="K143" s="290"/>
      <c r="L143" s="288"/>
      <c r="M143" s="291"/>
      <c r="N143" s="243"/>
      <c r="O143" s="129">
        <v>0</v>
      </c>
      <c r="P143" s="129">
        <v>0</v>
      </c>
      <c r="Q143" s="129">
        <f t="shared" si="22"/>
        <v>0</v>
      </c>
      <c r="R143" s="151">
        <f t="shared" si="23"/>
        <v>0</v>
      </c>
      <c r="S143" s="251"/>
    </row>
    <row r="144" spans="1:19" s="22" customFormat="1" ht="15" customHeight="1">
      <c r="A144" s="204"/>
      <c r="B144" s="62" t="s">
        <v>281</v>
      </c>
      <c r="C144" s="184"/>
      <c r="D144" s="256" t="s">
        <v>282</v>
      </c>
      <c r="E144" s="256"/>
      <c r="F144" s="268"/>
      <c r="G144" s="268" t="s">
        <v>41</v>
      </c>
      <c r="H144" s="269"/>
      <c r="I144" s="269"/>
      <c r="J144" s="292">
        <f t="shared" si="26"/>
        <v>0</v>
      </c>
      <c r="K144" s="290"/>
      <c r="L144" s="288"/>
      <c r="M144" s="291"/>
      <c r="N144" s="243"/>
      <c r="O144" s="129">
        <v>0</v>
      </c>
      <c r="P144" s="129">
        <v>0</v>
      </c>
      <c r="Q144" s="129">
        <f t="shared" si="22"/>
        <v>0</v>
      </c>
      <c r="R144" s="151">
        <f t="shared" si="23"/>
        <v>0</v>
      </c>
      <c r="S144" s="251"/>
    </row>
    <row r="145" spans="1:19" s="22" customFormat="1" ht="15" customHeight="1">
      <c r="A145" s="204"/>
      <c r="B145" s="62" t="s">
        <v>283</v>
      </c>
      <c r="C145" s="270"/>
      <c r="D145" s="96" t="s">
        <v>284</v>
      </c>
      <c r="E145" s="96"/>
      <c r="F145" s="271"/>
      <c r="G145" s="67" t="s">
        <v>34</v>
      </c>
      <c r="H145" s="272"/>
      <c r="I145" s="272"/>
      <c r="J145" s="258">
        <f t="shared" si="26"/>
        <v>0</v>
      </c>
      <c r="K145" s="293"/>
      <c r="L145" s="288"/>
      <c r="M145" s="291"/>
      <c r="N145" s="243"/>
      <c r="O145" s="129">
        <v>0</v>
      </c>
      <c r="P145" s="129">
        <v>0</v>
      </c>
      <c r="Q145" s="129">
        <f t="shared" si="22"/>
        <v>0</v>
      </c>
      <c r="R145" s="151">
        <f t="shared" si="23"/>
        <v>0</v>
      </c>
      <c r="S145" s="251"/>
    </row>
    <row r="146" spans="1:19" s="22" customFormat="1" ht="15" customHeight="1">
      <c r="A146" s="204"/>
      <c r="B146" s="56" t="s">
        <v>70</v>
      </c>
      <c r="C146" s="57" t="s">
        <v>285</v>
      </c>
      <c r="D146" s="273"/>
      <c r="E146" s="85"/>
      <c r="F146" s="274"/>
      <c r="G146" s="274"/>
      <c r="H146" s="275"/>
      <c r="I146" s="275"/>
      <c r="J146" s="275"/>
      <c r="K146" s="122">
        <f>SUM(J147:J158)</f>
        <v>0</v>
      </c>
      <c r="L146" s="110"/>
      <c r="M146" s="123">
        <f>SUM(M147:M158)</f>
        <v>0</v>
      </c>
      <c r="N146" s="243"/>
      <c r="O146" s="134"/>
      <c r="P146" s="135"/>
      <c r="Q146" s="135"/>
      <c r="R146" s="135"/>
      <c r="S146" s="304">
        <f>SUM(R147:R155)</f>
        <v>0</v>
      </c>
    </row>
    <row r="147" spans="1:19" s="22" customFormat="1" ht="15" customHeight="1">
      <c r="A147" s="204"/>
      <c r="B147" s="62" t="s">
        <v>72</v>
      </c>
      <c r="C147" s="175" t="s">
        <v>286</v>
      </c>
      <c r="D147" s="64" t="s">
        <v>287</v>
      </c>
      <c r="E147" s="69"/>
      <c r="F147" s="276"/>
      <c r="G147" s="276"/>
      <c r="H147" s="277"/>
      <c r="I147" s="277"/>
      <c r="J147" s="294"/>
      <c r="K147" s="295"/>
      <c r="L147" s="110"/>
      <c r="M147" s="127"/>
      <c r="N147" s="243"/>
      <c r="O147" s="129"/>
      <c r="P147" s="129"/>
      <c r="Q147" s="129"/>
      <c r="R147" s="151"/>
      <c r="S147" s="251"/>
    </row>
    <row r="148" spans="1:19" s="21" customFormat="1" ht="15" customHeight="1">
      <c r="A148" s="183"/>
      <c r="B148" s="62" t="s">
        <v>288</v>
      </c>
      <c r="C148" s="270"/>
      <c r="D148" s="70" t="s">
        <v>289</v>
      </c>
      <c r="E148" s="99"/>
      <c r="F148" s="67"/>
      <c r="G148" s="67" t="s">
        <v>41</v>
      </c>
      <c r="H148" s="258"/>
      <c r="I148" s="258"/>
      <c r="J148" s="267">
        <f t="shared" ref="J148:J155" si="27">SUM(H148*I148)</f>
        <v>0</v>
      </c>
      <c r="K148" s="272"/>
      <c r="L148" s="110"/>
      <c r="M148" s="127"/>
      <c r="N148" s="296"/>
      <c r="O148" s="129">
        <v>0</v>
      </c>
      <c r="P148" s="129">
        <v>0</v>
      </c>
      <c r="Q148" s="129">
        <f>+O148+P148</f>
        <v>0</v>
      </c>
      <c r="R148" s="151">
        <f>+J148*P148</f>
        <v>0</v>
      </c>
      <c r="S148" s="251"/>
    </row>
    <row r="149" spans="1:19" s="21" customFormat="1" ht="15" customHeight="1">
      <c r="A149" s="183"/>
      <c r="B149" s="62" t="s">
        <v>290</v>
      </c>
      <c r="C149" s="270"/>
      <c r="D149" s="70" t="s">
        <v>291</v>
      </c>
      <c r="E149" s="99"/>
      <c r="F149" s="67"/>
      <c r="G149" s="67" t="s">
        <v>41</v>
      </c>
      <c r="H149" s="258"/>
      <c r="I149" s="258"/>
      <c r="J149" s="267">
        <f t="shared" si="27"/>
        <v>0</v>
      </c>
      <c r="K149" s="272"/>
      <c r="L149" s="110"/>
      <c r="M149" s="127"/>
      <c r="N149" s="230"/>
      <c r="O149" s="129">
        <v>0</v>
      </c>
      <c r="P149" s="129">
        <v>0</v>
      </c>
      <c r="Q149" s="129">
        <f>+O149+P149</f>
        <v>0</v>
      </c>
      <c r="R149" s="151">
        <f>+J149*P149</f>
        <v>0</v>
      </c>
      <c r="S149" s="251"/>
    </row>
    <row r="150" spans="1:19" s="21" customFormat="1" ht="15" customHeight="1">
      <c r="A150" s="183"/>
      <c r="B150" s="62" t="s">
        <v>292</v>
      </c>
      <c r="C150" s="270"/>
      <c r="D150" s="70" t="s">
        <v>293</v>
      </c>
      <c r="E150" s="99"/>
      <c r="F150" s="67"/>
      <c r="G150" s="67" t="s">
        <v>41</v>
      </c>
      <c r="H150" s="258"/>
      <c r="I150" s="258"/>
      <c r="J150" s="267">
        <f t="shared" si="27"/>
        <v>0</v>
      </c>
      <c r="K150" s="272"/>
      <c r="L150" s="110"/>
      <c r="M150" s="127"/>
      <c r="N150" s="230"/>
      <c r="O150" s="129">
        <v>0</v>
      </c>
      <c r="P150" s="129">
        <v>0</v>
      </c>
      <c r="Q150" s="129">
        <f>+O150+P150</f>
        <v>0</v>
      </c>
      <c r="R150" s="151">
        <f>+J150*P150</f>
        <v>0</v>
      </c>
      <c r="S150" s="251"/>
    </row>
    <row r="151" spans="1:19" s="21" customFormat="1" ht="15" customHeight="1">
      <c r="A151" s="183"/>
      <c r="B151" s="62" t="s">
        <v>294</v>
      </c>
      <c r="C151" s="270"/>
      <c r="D151" s="70" t="s">
        <v>295</v>
      </c>
      <c r="E151" s="99"/>
      <c r="F151" s="67"/>
      <c r="G151" s="67" t="s">
        <v>41</v>
      </c>
      <c r="H151" s="258"/>
      <c r="I151" s="258"/>
      <c r="J151" s="267">
        <f t="shared" si="27"/>
        <v>0</v>
      </c>
      <c r="K151" s="272"/>
      <c r="L151" s="110"/>
      <c r="M151" s="127"/>
      <c r="N151" s="230"/>
      <c r="O151" s="129">
        <v>0</v>
      </c>
      <c r="P151" s="129">
        <v>0</v>
      </c>
      <c r="Q151" s="129">
        <f>+O151+P151</f>
        <v>0</v>
      </c>
      <c r="R151" s="151">
        <f>+J151*P151</f>
        <v>0</v>
      </c>
      <c r="S151" s="251"/>
    </row>
    <row r="152" spans="1:19" s="21" customFormat="1" ht="15" customHeight="1">
      <c r="A152" s="183"/>
      <c r="B152" s="62" t="s">
        <v>296</v>
      </c>
      <c r="C152" s="270"/>
      <c r="D152" s="70" t="s">
        <v>297</v>
      </c>
      <c r="E152" s="99"/>
      <c r="F152" s="67"/>
      <c r="G152" s="67" t="s">
        <v>41</v>
      </c>
      <c r="H152" s="258"/>
      <c r="I152" s="258"/>
      <c r="J152" s="267">
        <f t="shared" si="27"/>
        <v>0</v>
      </c>
      <c r="K152" s="272"/>
      <c r="L152" s="110"/>
      <c r="M152" s="127"/>
      <c r="N152" s="230"/>
      <c r="O152" s="129">
        <v>0</v>
      </c>
      <c r="P152" s="129">
        <v>0</v>
      </c>
      <c r="Q152" s="129">
        <f t="shared" ref="Q152:Q158" si="28">+O152+P152</f>
        <v>0</v>
      </c>
      <c r="R152" s="151">
        <f t="shared" ref="R152:R158" si="29">+J152*P152</f>
        <v>0</v>
      </c>
      <c r="S152" s="251"/>
    </row>
    <row r="153" spans="1:19" s="21" customFormat="1" ht="15" customHeight="1">
      <c r="A153" s="183"/>
      <c r="B153" s="62" t="s">
        <v>298</v>
      </c>
      <c r="C153" s="270"/>
      <c r="D153" s="70" t="s">
        <v>299</v>
      </c>
      <c r="E153" s="99"/>
      <c r="F153" s="67"/>
      <c r="G153" s="67" t="s">
        <v>41</v>
      </c>
      <c r="H153" s="258"/>
      <c r="I153" s="258"/>
      <c r="J153" s="267">
        <f t="shared" si="27"/>
        <v>0</v>
      </c>
      <c r="K153" s="272"/>
      <c r="L153" s="110"/>
      <c r="M153" s="127"/>
      <c r="N153" s="296"/>
      <c r="O153" s="129">
        <v>0</v>
      </c>
      <c r="P153" s="129">
        <v>0</v>
      </c>
      <c r="Q153" s="129">
        <f t="shared" si="28"/>
        <v>0</v>
      </c>
      <c r="R153" s="151">
        <f t="shared" si="29"/>
        <v>0</v>
      </c>
      <c r="S153" s="251"/>
    </row>
    <row r="154" spans="1:19" s="21" customFormat="1" ht="15" customHeight="1">
      <c r="A154" s="183"/>
      <c r="B154" s="62" t="s">
        <v>300</v>
      </c>
      <c r="C154" s="270"/>
      <c r="D154" s="70" t="s">
        <v>301</v>
      </c>
      <c r="E154" s="99"/>
      <c r="F154" s="67"/>
      <c r="G154" s="67" t="s">
        <v>41</v>
      </c>
      <c r="H154" s="258"/>
      <c r="I154" s="258"/>
      <c r="J154" s="267">
        <f t="shared" si="27"/>
        <v>0</v>
      </c>
      <c r="K154" s="272"/>
      <c r="L154" s="110"/>
      <c r="M154" s="127"/>
      <c r="N154" s="230"/>
      <c r="O154" s="129">
        <v>0</v>
      </c>
      <c r="P154" s="129">
        <v>0</v>
      </c>
      <c r="Q154" s="129">
        <f t="shared" si="28"/>
        <v>0</v>
      </c>
      <c r="R154" s="151">
        <f t="shared" si="29"/>
        <v>0</v>
      </c>
      <c r="S154" s="251"/>
    </row>
    <row r="155" spans="1:19" s="21" customFormat="1" ht="15" customHeight="1">
      <c r="A155" s="183"/>
      <c r="B155" s="62" t="s">
        <v>302</v>
      </c>
      <c r="C155" s="270"/>
      <c r="D155" s="70" t="s">
        <v>303</v>
      </c>
      <c r="E155" s="99"/>
      <c r="F155" s="67"/>
      <c r="G155" s="67" t="s">
        <v>41</v>
      </c>
      <c r="H155" s="258"/>
      <c r="I155" s="258"/>
      <c r="J155" s="267">
        <f t="shared" si="27"/>
        <v>0</v>
      </c>
      <c r="K155" s="272"/>
      <c r="L155" s="110"/>
      <c r="M155" s="127"/>
      <c r="N155" s="230"/>
      <c r="O155" s="129">
        <v>0</v>
      </c>
      <c r="P155" s="129">
        <v>0</v>
      </c>
      <c r="Q155" s="129">
        <f t="shared" si="28"/>
        <v>0</v>
      </c>
      <c r="R155" s="151">
        <f t="shared" si="29"/>
        <v>0</v>
      </c>
      <c r="S155" s="251"/>
    </row>
    <row r="156" spans="1:19" s="21" customFormat="1" ht="15" customHeight="1">
      <c r="A156" s="183"/>
      <c r="B156" s="62" t="s">
        <v>74</v>
      </c>
      <c r="C156" s="175" t="s">
        <v>304</v>
      </c>
      <c r="D156" s="64" t="s">
        <v>305</v>
      </c>
      <c r="E156" s="69"/>
      <c r="F156" s="276"/>
      <c r="G156" s="276"/>
      <c r="H156" s="277"/>
      <c r="I156" s="277"/>
      <c r="J156" s="294"/>
      <c r="K156" s="295"/>
      <c r="L156" s="110"/>
      <c r="M156" s="127"/>
      <c r="N156" s="230"/>
      <c r="O156" s="297"/>
      <c r="P156" s="298"/>
      <c r="Q156" s="298"/>
      <c r="R156" s="19"/>
      <c r="S156" s="306"/>
    </row>
    <row r="157" spans="1:19" s="21" customFormat="1" ht="15" customHeight="1">
      <c r="A157" s="183"/>
      <c r="B157" s="62" t="s">
        <v>306</v>
      </c>
      <c r="C157" s="270"/>
      <c r="D157" s="70" t="s">
        <v>307</v>
      </c>
      <c r="E157" s="99"/>
      <c r="F157" s="67"/>
      <c r="G157" s="67" t="s">
        <v>41</v>
      </c>
      <c r="H157" s="258"/>
      <c r="I157" s="258"/>
      <c r="J157" s="267">
        <f>SUM(H157*I157)</f>
        <v>0</v>
      </c>
      <c r="K157" s="295"/>
      <c r="L157" s="110"/>
      <c r="M157" s="127"/>
      <c r="N157" s="230"/>
      <c r="O157" s="129">
        <v>0</v>
      </c>
      <c r="P157" s="129">
        <v>0</v>
      </c>
      <c r="Q157" s="129">
        <f t="shared" si="28"/>
        <v>0</v>
      </c>
      <c r="R157" s="151">
        <f t="shared" si="29"/>
        <v>0</v>
      </c>
      <c r="S157" s="306"/>
    </row>
    <row r="158" spans="1:19" s="21" customFormat="1" ht="15" customHeight="1">
      <c r="A158" s="183"/>
      <c r="B158" s="62" t="s">
        <v>308</v>
      </c>
      <c r="C158" s="270"/>
      <c r="D158" s="70" t="s">
        <v>309</v>
      </c>
      <c r="E158" s="99"/>
      <c r="F158" s="67"/>
      <c r="G158" s="67" t="s">
        <v>41</v>
      </c>
      <c r="H158" s="258"/>
      <c r="I158" s="258"/>
      <c r="J158" s="267">
        <f>SUM(H158*I158)</f>
        <v>0</v>
      </c>
      <c r="K158" s="295"/>
      <c r="L158" s="110"/>
      <c r="M158" s="127"/>
      <c r="N158" s="230"/>
      <c r="O158" s="129">
        <v>0</v>
      </c>
      <c r="P158" s="129">
        <v>0</v>
      </c>
      <c r="Q158" s="129">
        <f t="shared" si="28"/>
        <v>0</v>
      </c>
      <c r="R158" s="151">
        <f t="shared" si="29"/>
        <v>0</v>
      </c>
      <c r="S158" s="306"/>
    </row>
    <row r="159" spans="1:19" s="21" customFormat="1" ht="15" customHeight="1">
      <c r="A159" s="183"/>
      <c r="B159" s="56" t="s">
        <v>76</v>
      </c>
      <c r="C159" s="57" t="s">
        <v>310</v>
      </c>
      <c r="D159" s="59"/>
      <c r="E159" s="85"/>
      <c r="F159" s="159"/>
      <c r="G159" s="159"/>
      <c r="H159" s="160"/>
      <c r="I159" s="160"/>
      <c r="J159" s="160"/>
      <c r="K159" s="122">
        <f>SUM(J160:J164)</f>
        <v>0</v>
      </c>
      <c r="L159" s="110"/>
      <c r="M159" s="123">
        <f>SUM(M160:M164)</f>
        <v>0</v>
      </c>
      <c r="N159" s="230"/>
      <c r="O159" s="134"/>
      <c r="P159" s="135"/>
      <c r="Q159" s="135"/>
      <c r="R159" s="135"/>
      <c r="S159" s="135">
        <f>SUM(R160:R164)</f>
        <v>0</v>
      </c>
    </row>
    <row r="160" spans="1:19" s="21" customFormat="1" ht="15" customHeight="1">
      <c r="A160" s="183"/>
      <c r="B160" s="62" t="s">
        <v>78</v>
      </c>
      <c r="C160" s="63"/>
      <c r="D160" s="64" t="s">
        <v>311</v>
      </c>
      <c r="E160" s="69"/>
      <c r="F160" s="168"/>
      <c r="G160" s="168"/>
      <c r="H160" s="169"/>
      <c r="I160" s="169"/>
      <c r="J160" s="228"/>
      <c r="K160" s="227"/>
      <c r="L160" s="110"/>
      <c r="M160" s="127"/>
      <c r="N160" s="230"/>
      <c r="O160" s="129"/>
      <c r="P160" s="129"/>
      <c r="Q160" s="129"/>
      <c r="R160" s="151"/>
      <c r="S160" s="151"/>
    </row>
    <row r="161" spans="1:19" s="21" customFormat="1" ht="15" customHeight="1">
      <c r="A161" s="183"/>
      <c r="B161" s="62" t="s">
        <v>312</v>
      </c>
      <c r="C161" s="63"/>
      <c r="D161" s="176" t="s">
        <v>313</v>
      </c>
      <c r="E161" s="99" t="s">
        <v>314</v>
      </c>
      <c r="F161" s="67"/>
      <c r="G161" s="67" t="s">
        <v>41</v>
      </c>
      <c r="H161" s="68">
        <v>5</v>
      </c>
      <c r="I161" s="68"/>
      <c r="J161" s="68">
        <f>SUM(H161*I161)</f>
        <v>0</v>
      </c>
      <c r="K161" s="130"/>
      <c r="L161" s="110"/>
      <c r="M161" s="127"/>
      <c r="N161" s="230"/>
      <c r="O161" s="129">
        <v>0</v>
      </c>
      <c r="P161" s="129">
        <v>0</v>
      </c>
      <c r="Q161" s="129">
        <f t="shared" ref="Q161:Q164" si="30">+O161+P161</f>
        <v>0</v>
      </c>
      <c r="R161" s="151">
        <f t="shared" ref="R161:R164" si="31">+J161*P161</f>
        <v>0</v>
      </c>
      <c r="S161" s="152"/>
    </row>
    <row r="162" spans="1:19" s="21" customFormat="1" ht="15" customHeight="1">
      <c r="A162" s="183"/>
      <c r="B162" s="62" t="s">
        <v>315</v>
      </c>
      <c r="C162" s="63"/>
      <c r="D162" s="176" t="s">
        <v>316</v>
      </c>
      <c r="E162" s="99" t="s">
        <v>317</v>
      </c>
      <c r="F162" s="67"/>
      <c r="G162" s="67" t="s">
        <v>41</v>
      </c>
      <c r="H162" s="68">
        <v>1</v>
      </c>
      <c r="I162" s="68"/>
      <c r="J162" s="68">
        <f>SUM(H162*I162)</f>
        <v>0</v>
      </c>
      <c r="K162" s="130"/>
      <c r="L162" s="110"/>
      <c r="M162" s="127"/>
      <c r="N162" s="230"/>
      <c r="O162" s="129">
        <v>0</v>
      </c>
      <c r="P162" s="129">
        <v>0</v>
      </c>
      <c r="Q162" s="129">
        <f t="shared" si="30"/>
        <v>0</v>
      </c>
      <c r="R162" s="151">
        <f t="shared" si="31"/>
        <v>0</v>
      </c>
      <c r="S162" s="152"/>
    </row>
    <row r="163" spans="1:19" s="23" customFormat="1" ht="15" customHeight="1">
      <c r="A163" s="278"/>
      <c r="B163" s="62" t="s">
        <v>318</v>
      </c>
      <c r="C163" s="63"/>
      <c r="D163" s="176" t="s">
        <v>319</v>
      </c>
      <c r="E163" s="99" t="s">
        <v>320</v>
      </c>
      <c r="F163" s="67"/>
      <c r="G163" s="67" t="s">
        <v>41</v>
      </c>
      <c r="H163" s="68">
        <v>1</v>
      </c>
      <c r="I163" s="68"/>
      <c r="J163" s="68">
        <f>SUM(H163*I163)</f>
        <v>0</v>
      </c>
      <c r="K163" s="130"/>
      <c r="L163" s="110"/>
      <c r="M163" s="127"/>
      <c r="N163" s="128"/>
      <c r="O163" s="129">
        <v>0</v>
      </c>
      <c r="P163" s="129">
        <v>0</v>
      </c>
      <c r="Q163" s="129">
        <f t="shared" si="30"/>
        <v>0</v>
      </c>
      <c r="R163" s="151">
        <f t="shared" si="31"/>
        <v>0</v>
      </c>
      <c r="S163" s="152"/>
    </row>
    <row r="164" spans="1:19" s="23" customFormat="1" ht="15" customHeight="1">
      <c r="A164" s="278"/>
      <c r="B164" s="62" t="s">
        <v>321</v>
      </c>
      <c r="C164" s="279"/>
      <c r="D164" s="176" t="s">
        <v>322</v>
      </c>
      <c r="E164" s="99" t="s">
        <v>323</v>
      </c>
      <c r="F164" s="67"/>
      <c r="G164" s="67" t="s">
        <v>41</v>
      </c>
      <c r="H164" s="68">
        <v>1</v>
      </c>
      <c r="I164" s="68"/>
      <c r="J164" s="68">
        <f>SUM(H164*I164)</f>
        <v>0</v>
      </c>
      <c r="K164" s="130"/>
      <c r="L164" s="110"/>
      <c r="M164" s="127"/>
      <c r="N164" s="299"/>
      <c r="O164" s="129">
        <v>0</v>
      </c>
      <c r="P164" s="129">
        <v>0</v>
      </c>
      <c r="Q164" s="129">
        <f t="shared" si="30"/>
        <v>0</v>
      </c>
      <c r="R164" s="151">
        <f t="shared" si="31"/>
        <v>0</v>
      </c>
      <c r="S164" s="152"/>
    </row>
    <row r="165" spans="1:19" s="23" customFormat="1" ht="15" customHeight="1">
      <c r="A165" s="278"/>
      <c r="B165" s="56" t="s">
        <v>80</v>
      </c>
      <c r="C165" s="81" t="s">
        <v>324</v>
      </c>
      <c r="D165" s="59"/>
      <c r="E165" s="85"/>
      <c r="F165" s="159"/>
      <c r="G165" s="159"/>
      <c r="H165" s="160"/>
      <c r="I165" s="160"/>
      <c r="J165" s="160"/>
      <c r="K165" s="122">
        <f>SUM(J166:J167)</f>
        <v>0</v>
      </c>
      <c r="L165" s="110"/>
      <c r="M165" s="123">
        <f>SUM(M166:M167)</f>
        <v>0</v>
      </c>
      <c r="N165" s="299"/>
      <c r="O165" s="134"/>
      <c r="P165" s="135"/>
      <c r="Q165" s="135"/>
      <c r="R165" s="135"/>
      <c r="S165" s="135">
        <f>SUM(R166:R167)</f>
        <v>0</v>
      </c>
    </row>
    <row r="166" spans="1:19" s="23" customFormat="1" ht="15" customHeight="1">
      <c r="A166" s="278"/>
      <c r="B166" s="62" t="s">
        <v>82</v>
      </c>
      <c r="C166" s="63"/>
      <c r="D166" s="64" t="s">
        <v>311</v>
      </c>
      <c r="E166" s="69"/>
      <c r="F166" s="168"/>
      <c r="G166" s="168"/>
      <c r="H166" s="169"/>
      <c r="I166" s="169"/>
      <c r="J166" s="228"/>
      <c r="K166" s="300"/>
      <c r="L166" s="110"/>
      <c r="M166" s="127"/>
      <c r="N166" s="299"/>
      <c r="O166" s="129"/>
      <c r="P166" s="129"/>
      <c r="Q166" s="129"/>
      <c r="R166" s="151"/>
      <c r="S166" s="151"/>
    </row>
    <row r="167" spans="1:19" s="23" customFormat="1" ht="15" customHeight="1">
      <c r="A167" s="278"/>
      <c r="B167" s="62" t="s">
        <v>325</v>
      </c>
      <c r="C167" s="63"/>
      <c r="D167" s="176" t="s">
        <v>326</v>
      </c>
      <c r="E167" s="99"/>
      <c r="F167" s="67"/>
      <c r="G167" s="67" t="s">
        <v>41</v>
      </c>
      <c r="H167" s="68">
        <v>3</v>
      </c>
      <c r="I167" s="68"/>
      <c r="J167" s="68">
        <f t="shared" ref="J167:J171" si="32">SUM(H167*I167)</f>
        <v>0</v>
      </c>
      <c r="K167" s="130"/>
      <c r="L167" s="110"/>
      <c r="M167" s="127"/>
      <c r="N167" s="299"/>
      <c r="O167" s="129">
        <v>0</v>
      </c>
      <c r="P167" s="129">
        <v>0</v>
      </c>
      <c r="Q167" s="129">
        <f>+O167+P167</f>
        <v>0</v>
      </c>
      <c r="R167" s="151">
        <f>+J167*P167</f>
        <v>0</v>
      </c>
      <c r="S167" s="152"/>
    </row>
    <row r="168" spans="1:19" s="23" customFormat="1" ht="15" customHeight="1">
      <c r="B168" s="280" t="s">
        <v>86</v>
      </c>
      <c r="C168" s="81" t="s">
        <v>327</v>
      </c>
      <c r="D168" s="59"/>
      <c r="E168" s="158"/>
      <c r="F168" s="159"/>
      <c r="G168" s="159"/>
      <c r="H168" s="160"/>
      <c r="I168" s="160"/>
      <c r="J168" s="160"/>
      <c r="K168" s="122">
        <f>SUM(J169:J171)</f>
        <v>0</v>
      </c>
      <c r="L168" s="110"/>
      <c r="M168" s="123">
        <f>SUM(M169:M171)</f>
        <v>0</v>
      </c>
      <c r="N168" s="299"/>
      <c r="O168" s="134"/>
      <c r="P168" s="135"/>
      <c r="Q168" s="135"/>
      <c r="R168" s="135"/>
      <c r="S168" s="135">
        <f>SUM(R169:R171)</f>
        <v>0</v>
      </c>
    </row>
    <row r="169" spans="1:19" s="23" customFormat="1" ht="15" customHeight="1">
      <c r="B169" s="62" t="s">
        <v>88</v>
      </c>
      <c r="C169" s="154"/>
      <c r="D169" s="64" t="s">
        <v>311</v>
      </c>
      <c r="E169" s="69"/>
      <c r="F169" s="168"/>
      <c r="G169" s="168"/>
      <c r="H169" s="169"/>
      <c r="I169" s="169"/>
      <c r="J169" s="228"/>
      <c r="K169" s="300"/>
      <c r="L169" s="110"/>
      <c r="M169" s="127"/>
      <c r="N169" s="299"/>
      <c r="O169" s="129"/>
      <c r="P169" s="129"/>
      <c r="Q169" s="129"/>
      <c r="R169" s="151"/>
      <c r="S169" s="151"/>
    </row>
    <row r="170" spans="1:19" s="23" customFormat="1" ht="15" customHeight="1">
      <c r="B170" s="62" t="s">
        <v>328</v>
      </c>
      <c r="C170" s="63"/>
      <c r="D170" s="176" t="s">
        <v>329</v>
      </c>
      <c r="E170" s="99" t="s">
        <v>314</v>
      </c>
      <c r="F170" s="67"/>
      <c r="G170" s="67" t="s">
        <v>41</v>
      </c>
      <c r="H170" s="68">
        <v>5</v>
      </c>
      <c r="I170" s="68"/>
      <c r="J170" s="68">
        <f t="shared" si="32"/>
        <v>0</v>
      </c>
      <c r="K170" s="130"/>
      <c r="L170" s="110"/>
      <c r="M170" s="127"/>
      <c r="N170" s="299"/>
      <c r="O170" s="129">
        <v>0</v>
      </c>
      <c r="P170" s="129">
        <v>0</v>
      </c>
      <c r="Q170" s="129">
        <f>+O170+P170</f>
        <v>0</v>
      </c>
      <c r="R170" s="151">
        <f>+J170*P170</f>
        <v>0</v>
      </c>
      <c r="S170" s="152"/>
    </row>
    <row r="171" spans="1:19" s="23" customFormat="1" ht="15" customHeight="1">
      <c r="B171" s="62" t="s">
        <v>330</v>
      </c>
      <c r="C171" s="63"/>
      <c r="D171" s="176" t="s">
        <v>331</v>
      </c>
      <c r="E171" s="99" t="s">
        <v>317</v>
      </c>
      <c r="F171" s="67"/>
      <c r="G171" s="67" t="s">
        <v>41</v>
      </c>
      <c r="H171" s="68">
        <v>1</v>
      </c>
      <c r="I171" s="68"/>
      <c r="J171" s="68">
        <f t="shared" si="32"/>
        <v>0</v>
      </c>
      <c r="K171" s="130"/>
      <c r="L171" s="110"/>
      <c r="M171" s="127"/>
      <c r="N171" s="299"/>
      <c r="O171" s="129">
        <v>0</v>
      </c>
      <c r="P171" s="129">
        <v>0</v>
      </c>
      <c r="Q171" s="129">
        <f>+O171+P171</f>
        <v>0</v>
      </c>
      <c r="R171" s="151">
        <f>+J171*P171</f>
        <v>0</v>
      </c>
      <c r="S171" s="152"/>
    </row>
    <row r="172" spans="1:19" ht="15" customHeight="1">
      <c r="A172" s="31"/>
      <c r="B172" s="56" t="s">
        <v>94</v>
      </c>
      <c r="C172" s="57" t="s">
        <v>332</v>
      </c>
      <c r="D172" s="59"/>
      <c r="E172" s="85"/>
      <c r="F172" s="60"/>
      <c r="G172" s="60"/>
      <c r="H172" s="61"/>
      <c r="I172" s="61"/>
      <c r="J172" s="61"/>
      <c r="K172" s="122">
        <f>SUM(J173:J185)</f>
        <v>0</v>
      </c>
      <c r="L172" s="110"/>
      <c r="M172" s="123">
        <f>SUM(M173:M185)</f>
        <v>0</v>
      </c>
      <c r="N172" s="128"/>
      <c r="O172" s="134"/>
      <c r="P172" s="135"/>
      <c r="Q172" s="135"/>
      <c r="R172" s="135"/>
      <c r="S172" s="135">
        <f>SUM(R173:R185)</f>
        <v>0</v>
      </c>
    </row>
    <row r="173" spans="1:19" ht="15" customHeight="1">
      <c r="A173" s="31"/>
      <c r="B173" s="62" t="s">
        <v>96</v>
      </c>
      <c r="C173" s="184" t="s">
        <v>333</v>
      </c>
      <c r="D173" s="17"/>
      <c r="E173" s="18"/>
      <c r="F173" s="179"/>
      <c r="G173" s="18"/>
      <c r="H173" s="180"/>
      <c r="I173" s="180"/>
      <c r="J173" s="229"/>
      <c r="K173" s="126"/>
      <c r="L173" s="110"/>
      <c r="M173" s="127"/>
      <c r="N173" s="107"/>
      <c r="O173" s="129"/>
      <c r="P173" s="129"/>
      <c r="Q173" s="129"/>
      <c r="R173" s="151"/>
      <c r="S173" s="151"/>
    </row>
    <row r="174" spans="1:19" ht="15" customHeight="1">
      <c r="A174" s="31"/>
      <c r="B174" s="62" t="s">
        <v>334</v>
      </c>
      <c r="C174" s="270"/>
      <c r="D174" s="250" t="s">
        <v>335</v>
      </c>
      <c r="E174" s="281"/>
      <c r="F174" s="282"/>
      <c r="G174" s="282" t="s">
        <v>53</v>
      </c>
      <c r="H174" s="130"/>
      <c r="I174" s="130"/>
      <c r="J174" s="130">
        <f t="shared" ref="J174:J179" si="33">SUM(H174*I174)</f>
        <v>0</v>
      </c>
      <c r="K174" s="130"/>
      <c r="L174" s="110"/>
      <c r="M174" s="127"/>
      <c r="N174" s="107"/>
      <c r="O174" s="129">
        <v>0</v>
      </c>
      <c r="P174" s="129">
        <v>0</v>
      </c>
      <c r="Q174" s="129">
        <f>+O174+P174</f>
        <v>0</v>
      </c>
      <c r="R174" s="151">
        <f>+J174*P174</f>
        <v>0</v>
      </c>
      <c r="S174" s="152"/>
    </row>
    <row r="175" spans="1:19" ht="15" customHeight="1">
      <c r="A175" s="31"/>
      <c r="B175" s="62" t="s">
        <v>336</v>
      </c>
      <c r="C175" s="175" t="s">
        <v>337</v>
      </c>
      <c r="D175" s="5"/>
      <c r="E175" s="5"/>
      <c r="F175" s="168"/>
      <c r="G175" s="6"/>
      <c r="H175" s="169"/>
      <c r="I175" s="169"/>
      <c r="J175" s="228"/>
      <c r="K175" s="227"/>
      <c r="L175" s="110"/>
      <c r="M175" s="127"/>
      <c r="N175" s="107"/>
      <c r="O175" s="129"/>
      <c r="P175" s="129"/>
      <c r="Q175" s="129"/>
      <c r="R175" s="151"/>
      <c r="S175" s="152"/>
    </row>
    <row r="176" spans="1:19" ht="15" customHeight="1">
      <c r="A176" s="31"/>
      <c r="B176" s="62" t="s">
        <v>338</v>
      </c>
      <c r="C176" s="154"/>
      <c r="D176" s="176" t="s">
        <v>339</v>
      </c>
      <c r="E176" s="176"/>
      <c r="F176" s="79"/>
      <c r="G176" s="79" t="s">
        <v>53</v>
      </c>
      <c r="H176" s="73"/>
      <c r="I176" s="73"/>
      <c r="J176" s="73">
        <f t="shared" si="33"/>
        <v>0</v>
      </c>
      <c r="K176" s="130"/>
      <c r="L176" s="110"/>
      <c r="M176" s="127"/>
      <c r="N176" s="107"/>
      <c r="O176" s="129">
        <v>0</v>
      </c>
      <c r="P176" s="129">
        <v>0</v>
      </c>
      <c r="Q176" s="129">
        <f>+O176+P176</f>
        <v>0</v>
      </c>
      <c r="R176" s="151">
        <f>+J176*P176</f>
        <v>0</v>
      </c>
      <c r="S176" s="152"/>
    </row>
    <row r="177" spans="1:19" ht="15" customHeight="1">
      <c r="A177" s="31"/>
      <c r="B177" s="62" t="s">
        <v>340</v>
      </c>
      <c r="C177" s="154"/>
      <c r="D177" s="176" t="s">
        <v>341</v>
      </c>
      <c r="E177" s="176"/>
      <c r="F177" s="79"/>
      <c r="G177" s="79" t="s">
        <v>53</v>
      </c>
      <c r="H177" s="73"/>
      <c r="I177" s="73"/>
      <c r="J177" s="73">
        <f t="shared" si="33"/>
        <v>0</v>
      </c>
      <c r="K177" s="130"/>
      <c r="L177" s="110"/>
      <c r="M177" s="127"/>
      <c r="N177" s="107"/>
      <c r="O177" s="129">
        <v>0</v>
      </c>
      <c r="P177" s="129">
        <v>0</v>
      </c>
      <c r="Q177" s="129">
        <f>+O177+P177</f>
        <v>0</v>
      </c>
      <c r="R177" s="151">
        <f>+J177*P177</f>
        <v>0</v>
      </c>
      <c r="S177" s="152"/>
    </row>
    <row r="178" spans="1:19" s="21" customFormat="1" ht="15" customHeight="1">
      <c r="A178" s="183"/>
      <c r="B178" s="62" t="s">
        <v>342</v>
      </c>
      <c r="C178" s="154"/>
      <c r="D178" s="176" t="s">
        <v>343</v>
      </c>
      <c r="E178" s="176"/>
      <c r="F178" s="79"/>
      <c r="G178" s="79" t="s">
        <v>53</v>
      </c>
      <c r="H178" s="73"/>
      <c r="I178" s="73"/>
      <c r="J178" s="73">
        <f t="shared" si="33"/>
        <v>0</v>
      </c>
      <c r="K178" s="130"/>
      <c r="L178" s="110"/>
      <c r="M178" s="127"/>
      <c r="N178" s="230"/>
      <c r="O178" s="129">
        <v>0</v>
      </c>
      <c r="P178" s="129">
        <v>0</v>
      </c>
      <c r="Q178" s="129">
        <f>+O178+P178</f>
        <v>0</v>
      </c>
      <c r="R178" s="151">
        <f>+J178*P178</f>
        <v>0</v>
      </c>
      <c r="S178" s="152"/>
    </row>
    <row r="179" spans="1:19" ht="15" customHeight="1">
      <c r="A179" s="31"/>
      <c r="B179" s="62" t="s">
        <v>344</v>
      </c>
      <c r="C179" s="154"/>
      <c r="D179" s="176" t="s">
        <v>345</v>
      </c>
      <c r="E179" s="176"/>
      <c r="F179" s="79"/>
      <c r="G179" s="79" t="s">
        <v>53</v>
      </c>
      <c r="H179" s="73"/>
      <c r="I179" s="73"/>
      <c r="J179" s="73">
        <f t="shared" si="33"/>
        <v>0</v>
      </c>
      <c r="K179" s="130"/>
      <c r="L179" s="110"/>
      <c r="M179" s="127"/>
      <c r="N179" s="128"/>
      <c r="O179" s="129">
        <v>0</v>
      </c>
      <c r="P179" s="129">
        <v>0</v>
      </c>
      <c r="Q179" s="129">
        <f>+O179+P179</f>
        <v>0</v>
      </c>
      <c r="R179" s="151">
        <f>+J179*P179</f>
        <v>0</v>
      </c>
      <c r="S179" s="152"/>
    </row>
    <row r="180" spans="1:19" ht="15" customHeight="1">
      <c r="A180" s="31"/>
      <c r="B180" s="62" t="s">
        <v>346</v>
      </c>
      <c r="C180" s="175" t="s">
        <v>347</v>
      </c>
      <c r="D180" s="69"/>
      <c r="E180" s="167"/>
      <c r="F180" s="168"/>
      <c r="G180" s="168"/>
      <c r="H180" s="169"/>
      <c r="I180" s="169"/>
      <c r="J180" s="228"/>
      <c r="K180" s="130"/>
      <c r="L180" s="110"/>
      <c r="M180" s="127"/>
      <c r="N180" s="107"/>
      <c r="O180" s="129"/>
      <c r="P180" s="129"/>
      <c r="Q180" s="129"/>
      <c r="R180" s="151"/>
      <c r="S180" s="152"/>
    </row>
    <row r="181" spans="1:19" ht="15" customHeight="1">
      <c r="A181" s="31"/>
      <c r="B181" s="62" t="s">
        <v>348</v>
      </c>
      <c r="C181" s="154"/>
      <c r="D181" s="176" t="s">
        <v>349</v>
      </c>
      <c r="E181" s="176"/>
      <c r="F181" s="79"/>
      <c r="G181" s="79" t="s">
        <v>53</v>
      </c>
      <c r="H181" s="73"/>
      <c r="I181" s="73"/>
      <c r="J181" s="73">
        <f t="shared" ref="J181:J185" si="34">SUM(H181*I181)</f>
        <v>0</v>
      </c>
      <c r="K181" s="130"/>
      <c r="L181" s="110"/>
      <c r="M181" s="127"/>
      <c r="N181" s="107"/>
      <c r="O181" s="129">
        <v>0</v>
      </c>
      <c r="P181" s="129">
        <v>0</v>
      </c>
      <c r="Q181" s="129">
        <f>+O181+P181</f>
        <v>0</v>
      </c>
      <c r="R181" s="151">
        <f>+J181*P181</f>
        <v>0</v>
      </c>
      <c r="S181" s="152"/>
    </row>
    <row r="182" spans="1:19" ht="15" customHeight="1">
      <c r="A182" s="31"/>
      <c r="B182" s="62" t="s">
        <v>350</v>
      </c>
      <c r="C182" s="154"/>
      <c r="D182" s="176" t="s">
        <v>351</v>
      </c>
      <c r="E182" s="176"/>
      <c r="F182" s="79"/>
      <c r="G182" s="79" t="s">
        <v>53</v>
      </c>
      <c r="H182" s="73"/>
      <c r="I182" s="73"/>
      <c r="J182" s="73">
        <f t="shared" si="34"/>
        <v>0</v>
      </c>
      <c r="K182" s="130"/>
      <c r="L182" s="110"/>
      <c r="M182" s="127"/>
      <c r="N182" s="128"/>
      <c r="O182" s="129">
        <v>0</v>
      </c>
      <c r="P182" s="129">
        <v>0</v>
      </c>
      <c r="Q182" s="129">
        <f>+O182+P182</f>
        <v>0</v>
      </c>
      <c r="R182" s="151">
        <f>+J182*P182</f>
        <v>0</v>
      </c>
      <c r="S182" s="152"/>
    </row>
    <row r="183" spans="1:19" ht="15" customHeight="1">
      <c r="A183" s="31"/>
      <c r="B183" s="62" t="s">
        <v>352</v>
      </c>
      <c r="C183" s="154"/>
      <c r="D183" s="176" t="s">
        <v>353</v>
      </c>
      <c r="E183" s="176"/>
      <c r="F183" s="79"/>
      <c r="G183" s="79" t="s">
        <v>53</v>
      </c>
      <c r="H183" s="73"/>
      <c r="I183" s="73"/>
      <c r="J183" s="73">
        <f t="shared" si="34"/>
        <v>0</v>
      </c>
      <c r="K183" s="130"/>
      <c r="L183" s="110"/>
      <c r="M183" s="127"/>
      <c r="N183" s="107"/>
      <c r="O183" s="129">
        <v>0</v>
      </c>
      <c r="P183" s="129">
        <v>0</v>
      </c>
      <c r="Q183" s="129">
        <f>+O183+P183</f>
        <v>0</v>
      </c>
      <c r="R183" s="151">
        <f>+J183*P183</f>
        <v>0</v>
      </c>
      <c r="S183" s="152"/>
    </row>
    <row r="184" spans="1:19" ht="15" customHeight="1">
      <c r="A184" s="31"/>
      <c r="B184" s="62" t="s">
        <v>354</v>
      </c>
      <c r="C184" s="154"/>
      <c r="D184" s="176" t="s">
        <v>355</v>
      </c>
      <c r="E184" s="176"/>
      <c r="F184" s="79"/>
      <c r="G184" s="79" t="s">
        <v>53</v>
      </c>
      <c r="H184" s="73"/>
      <c r="I184" s="73"/>
      <c r="J184" s="73">
        <f t="shared" si="34"/>
        <v>0</v>
      </c>
      <c r="K184" s="130"/>
      <c r="L184" s="110"/>
      <c r="M184" s="127"/>
      <c r="N184" s="107"/>
      <c r="O184" s="129">
        <v>0</v>
      </c>
      <c r="P184" s="129">
        <v>0</v>
      </c>
      <c r="Q184" s="129">
        <f>+O184+P184</f>
        <v>0</v>
      </c>
      <c r="R184" s="151">
        <f>+J184*P184</f>
        <v>0</v>
      </c>
      <c r="S184" s="245"/>
    </row>
    <row r="185" spans="1:19" ht="15" customHeight="1">
      <c r="A185" s="31"/>
      <c r="B185" s="62" t="s">
        <v>356</v>
      </c>
      <c r="C185" s="154"/>
      <c r="D185" s="176" t="s">
        <v>355</v>
      </c>
      <c r="E185" s="176"/>
      <c r="F185" s="79"/>
      <c r="G185" s="79" t="s">
        <v>53</v>
      </c>
      <c r="H185" s="73"/>
      <c r="I185" s="73"/>
      <c r="J185" s="73">
        <f t="shared" si="34"/>
        <v>0</v>
      </c>
      <c r="K185" s="130"/>
      <c r="L185" s="110"/>
      <c r="M185" s="127"/>
      <c r="N185" s="107"/>
      <c r="O185" s="129">
        <v>0</v>
      </c>
      <c r="P185" s="129">
        <v>0</v>
      </c>
      <c r="Q185" s="129">
        <f>+O185+P185</f>
        <v>0</v>
      </c>
      <c r="R185" s="151">
        <f>+J185*P185</f>
        <v>0</v>
      </c>
      <c r="S185" s="245"/>
    </row>
    <row r="186" spans="1:19" ht="15" customHeight="1">
      <c r="A186" s="31"/>
      <c r="B186" s="185" t="s">
        <v>211</v>
      </c>
      <c r="C186" s="186" t="s">
        <v>357</v>
      </c>
      <c r="D186" s="187"/>
      <c r="E186" s="187"/>
      <c r="F186" s="44" t="s">
        <v>210</v>
      </c>
      <c r="G186" s="187"/>
      <c r="H186" s="188"/>
      <c r="I186" s="188"/>
      <c r="J186" s="188"/>
      <c r="K186" s="231">
        <f>+K172+K168+K165+K159+K146+K138+K130+K102</f>
        <v>0</v>
      </c>
      <c r="L186" s="110"/>
      <c r="M186" s="232">
        <f>+M172+M168+M165+M159+M146+M138+M130+M102</f>
        <v>0</v>
      </c>
      <c r="N186" s="128"/>
      <c r="O186" s="233"/>
      <c r="P186" s="234"/>
      <c r="Q186" s="234"/>
      <c r="R186" s="234"/>
      <c r="S186" s="307">
        <f>+S172+S168+S165+S159+S146+S138+S130+S102</f>
        <v>0</v>
      </c>
    </row>
    <row r="187" spans="1:19" ht="15" customHeight="1">
      <c r="A187" s="31"/>
      <c r="B187" s="283"/>
      <c r="C187" s="49"/>
      <c r="D187" s="283"/>
      <c r="E187" s="283"/>
      <c r="F187" s="283"/>
      <c r="G187" s="283"/>
      <c r="H187" s="284"/>
      <c r="I187" s="284"/>
      <c r="J187" s="284"/>
      <c r="K187" s="301"/>
      <c r="L187" s="110"/>
      <c r="N187" s="107"/>
      <c r="O187" s="129"/>
      <c r="P187" s="129"/>
      <c r="Q187" s="129"/>
      <c r="R187" s="151"/>
      <c r="S187" s="12"/>
    </row>
    <row r="188" spans="1:19" ht="15" customHeight="1">
      <c r="A188" s="31"/>
      <c r="B188" s="191" t="s">
        <v>358</v>
      </c>
      <c r="C188" s="285" t="s">
        <v>359</v>
      </c>
      <c r="D188" s="192"/>
      <c r="E188" s="192"/>
      <c r="F188" s="53"/>
      <c r="G188" s="193"/>
      <c r="H188" s="194"/>
      <c r="I188" s="194"/>
      <c r="J188" s="194"/>
      <c r="K188" s="194"/>
      <c r="L188" s="118"/>
      <c r="M188" s="119"/>
      <c r="N188" s="107"/>
      <c r="O188" s="235"/>
      <c r="P188" s="236"/>
      <c r="Q188" s="236"/>
      <c r="R188" s="236"/>
      <c r="S188" s="248"/>
    </row>
    <row r="189" spans="1:19" ht="15" customHeight="1">
      <c r="A189" s="31"/>
      <c r="B189" s="62" t="s">
        <v>30</v>
      </c>
      <c r="C189" s="286"/>
      <c r="D189" s="69"/>
      <c r="E189" s="70"/>
      <c r="F189" s="71"/>
      <c r="G189" s="79"/>
      <c r="H189" s="73"/>
      <c r="I189" s="73"/>
      <c r="J189" s="73">
        <f t="shared" ref="J189:J191" si="35">SUM(H189*I189)</f>
        <v>0</v>
      </c>
      <c r="K189" s="126"/>
      <c r="L189" s="110"/>
      <c r="M189" s="127"/>
      <c r="N189" s="107"/>
      <c r="O189" s="129">
        <v>0</v>
      </c>
      <c r="P189" s="129">
        <v>0</v>
      </c>
      <c r="Q189" s="129">
        <f>+O189+P189</f>
        <v>0</v>
      </c>
      <c r="R189" s="151">
        <f>+J190*P189</f>
        <v>0</v>
      </c>
      <c r="S189" s="152"/>
    </row>
    <row r="190" spans="1:19" ht="15" customHeight="1">
      <c r="A190" s="31"/>
      <c r="B190" s="62" t="s">
        <v>32</v>
      </c>
      <c r="C190" s="63"/>
      <c r="D190" s="69"/>
      <c r="E190" s="70"/>
      <c r="F190" s="71"/>
      <c r="G190" s="79"/>
      <c r="H190" s="73"/>
      <c r="I190" s="73"/>
      <c r="J190" s="73">
        <f t="shared" si="35"/>
        <v>0</v>
      </c>
      <c r="K190" s="130"/>
      <c r="L190" s="110"/>
      <c r="M190" s="127"/>
      <c r="N190" s="107"/>
      <c r="O190" s="129">
        <v>0</v>
      </c>
      <c r="P190" s="129">
        <v>0</v>
      </c>
      <c r="Q190" s="129">
        <f>+O190+P190</f>
        <v>0</v>
      </c>
      <c r="R190" s="151">
        <f>+J191*P190</f>
        <v>0</v>
      </c>
      <c r="S190" s="152"/>
    </row>
    <row r="191" spans="1:19" ht="15" customHeight="1">
      <c r="A191" s="31"/>
      <c r="B191" s="62" t="s">
        <v>35</v>
      </c>
      <c r="C191" s="63"/>
      <c r="D191" s="69"/>
      <c r="E191" s="78"/>
      <c r="F191" s="71"/>
      <c r="G191" s="79"/>
      <c r="H191" s="73"/>
      <c r="I191" s="73"/>
      <c r="J191" s="73">
        <f t="shared" si="35"/>
        <v>0</v>
      </c>
      <c r="K191" s="130"/>
      <c r="L191" s="110"/>
      <c r="M191" s="127"/>
      <c r="N191" s="107"/>
      <c r="O191" s="129">
        <v>0</v>
      </c>
      <c r="P191" s="129">
        <v>0</v>
      </c>
      <c r="Q191" s="129">
        <f>+O191+P191</f>
        <v>0</v>
      </c>
      <c r="R191" s="151">
        <f>+J193*P191</f>
        <v>0</v>
      </c>
      <c r="S191" s="245"/>
    </row>
    <row r="192" spans="1:19" ht="15" customHeight="1">
      <c r="A192" s="31"/>
      <c r="B192" s="185" t="s">
        <v>358</v>
      </c>
      <c r="C192" s="186" t="s">
        <v>360</v>
      </c>
      <c r="D192" s="187"/>
      <c r="E192" s="187"/>
      <c r="F192" s="44" t="s">
        <v>210</v>
      </c>
      <c r="G192" s="187"/>
      <c r="H192" s="188"/>
      <c r="I192" s="188"/>
      <c r="J192" s="188"/>
      <c r="K192" s="231">
        <f>SUM(J189:J191)</f>
        <v>0</v>
      </c>
      <c r="L192" s="110"/>
      <c r="M192" s="232">
        <f>SUM(M189:M191)</f>
        <v>0</v>
      </c>
      <c r="N192" s="107"/>
      <c r="O192" s="302"/>
      <c r="P192" s="303"/>
      <c r="Q192" s="303"/>
      <c r="R192" s="303"/>
      <c r="S192" s="307">
        <f>SUM(S189:S191)</f>
        <v>0</v>
      </c>
    </row>
    <row r="193" spans="1:19" ht="15" customHeight="1">
      <c r="A193" s="31"/>
      <c r="B193" s="283"/>
      <c r="C193" s="308"/>
      <c r="D193" s="283"/>
      <c r="E193" s="283"/>
      <c r="F193" s="48"/>
      <c r="G193" s="283"/>
      <c r="H193" s="284"/>
      <c r="I193" s="284"/>
      <c r="J193" s="284"/>
      <c r="K193" s="301"/>
      <c r="L193" s="110"/>
      <c r="M193" s="335"/>
      <c r="N193" s="107"/>
    </row>
    <row r="194" spans="1:19" ht="15" customHeight="1">
      <c r="A194" s="31"/>
      <c r="B194" s="309" t="s">
        <v>361</v>
      </c>
      <c r="C194" s="310" t="s">
        <v>362</v>
      </c>
      <c r="D194" s="311"/>
      <c r="E194" s="311"/>
      <c r="F194" s="312">
        <v>1</v>
      </c>
      <c r="G194" s="313"/>
      <c r="H194" s="314"/>
      <c r="I194" s="314"/>
      <c r="J194" s="314"/>
      <c r="K194" s="336">
        <f>SUM(K99+K186+K192)</f>
        <v>0</v>
      </c>
      <c r="L194" s="110"/>
      <c r="M194" s="337">
        <f>SUM(M99+M186+M192)</f>
        <v>0</v>
      </c>
      <c r="N194" s="107"/>
      <c r="O194" s="338" t="s">
        <v>391</v>
      </c>
      <c r="P194" s="339"/>
      <c r="Q194" s="339"/>
      <c r="R194" s="339"/>
      <c r="S194" s="336">
        <f>SUM(S99+S186+S192)</f>
        <v>0</v>
      </c>
    </row>
    <row r="195" spans="1:19" ht="15" customHeight="1">
      <c r="A195" s="31"/>
      <c r="B195" s="315"/>
      <c r="C195" s="316"/>
      <c r="D195" s="317"/>
      <c r="E195" s="317"/>
      <c r="F195" s="318"/>
      <c r="G195" s="315"/>
      <c r="H195" s="319"/>
      <c r="I195" s="319"/>
      <c r="J195" s="319"/>
      <c r="K195" s="319"/>
      <c r="L195" s="110"/>
      <c r="N195" s="107"/>
    </row>
    <row r="196" spans="1:19" ht="15" customHeight="1">
      <c r="A196" s="31"/>
      <c r="B196" s="320"/>
      <c r="C196" s="321"/>
      <c r="D196" s="322"/>
      <c r="E196" s="322"/>
      <c r="F196" s="323"/>
      <c r="G196" s="324"/>
      <c r="H196" s="325"/>
      <c r="I196" s="325"/>
      <c r="J196" s="340" t="s">
        <v>364</v>
      </c>
      <c r="K196" s="341">
        <f>+K194*0.22</f>
        <v>0</v>
      </c>
      <c r="L196" s="110"/>
      <c r="N196" s="107"/>
    </row>
    <row r="197" spans="1:19" ht="15" customHeight="1">
      <c r="A197" s="31"/>
      <c r="B197" s="315"/>
      <c r="C197" s="316"/>
      <c r="D197" s="317"/>
      <c r="E197" s="317"/>
      <c r="F197" s="318"/>
      <c r="G197" s="315"/>
      <c r="H197" s="319"/>
      <c r="I197" s="319"/>
      <c r="J197" s="342"/>
      <c r="K197" s="319"/>
      <c r="L197" s="110"/>
      <c r="N197" s="107"/>
    </row>
    <row r="198" spans="1:19" ht="15" customHeight="1">
      <c r="A198" s="31"/>
      <c r="B198" s="326" t="s">
        <v>366</v>
      </c>
      <c r="C198" s="327" t="s">
        <v>367</v>
      </c>
      <c r="D198" s="328"/>
      <c r="E198" s="328"/>
      <c r="F198" s="329"/>
      <c r="G198" s="330"/>
      <c r="H198" s="105"/>
      <c r="I198" s="105"/>
      <c r="J198" s="343"/>
      <c r="K198" s="344">
        <f>+K194+K196</f>
        <v>0</v>
      </c>
      <c r="L198" s="110"/>
      <c r="N198" s="107"/>
    </row>
    <row r="199" spans="1:19" ht="15" customHeight="1">
      <c r="A199" s="31"/>
      <c r="B199" s="315"/>
      <c r="C199" s="316"/>
      <c r="D199" s="317"/>
      <c r="E199" s="317"/>
      <c r="F199" s="318"/>
      <c r="G199" s="315"/>
      <c r="H199" s="319"/>
      <c r="I199" s="319"/>
      <c r="J199" s="319"/>
      <c r="K199" s="319"/>
      <c r="L199" s="110"/>
    </row>
    <row r="200" spans="1:19" ht="15" customHeight="1">
      <c r="A200" s="31"/>
      <c r="B200" s="315"/>
      <c r="C200" s="316"/>
      <c r="D200" s="317"/>
      <c r="E200" s="317"/>
      <c r="F200" s="318"/>
      <c r="G200" s="315"/>
      <c r="H200" s="319"/>
      <c r="I200" s="319"/>
      <c r="J200" s="319"/>
      <c r="K200" s="319"/>
      <c r="L200" s="110"/>
    </row>
    <row r="201" spans="1:19" ht="15" customHeight="1">
      <c r="A201" s="278"/>
      <c r="B201" s="315" t="s">
        <v>369</v>
      </c>
      <c r="C201" s="331" t="s">
        <v>370</v>
      </c>
      <c r="D201" s="317"/>
      <c r="E201" s="317"/>
      <c r="F201" s="318"/>
      <c r="G201" s="315"/>
      <c r="H201" s="319"/>
      <c r="I201" s="319"/>
      <c r="J201" s="319"/>
      <c r="K201" s="319"/>
      <c r="L201" s="110"/>
    </row>
    <row r="202" spans="1:19" ht="15" customHeight="1">
      <c r="A202" s="31"/>
      <c r="B202" s="319"/>
      <c r="C202" s="332" t="s">
        <v>372</v>
      </c>
      <c r="D202" s="333"/>
      <c r="F202" s="110"/>
      <c r="G202" s="25"/>
      <c r="H202" s="26"/>
    </row>
    <row r="203" spans="1:19" ht="15" customHeight="1">
      <c r="A203" s="55"/>
      <c r="B203" s="284"/>
      <c r="C203" s="334" t="s">
        <v>373</v>
      </c>
      <c r="D203" s="284"/>
      <c r="E203" s="301"/>
      <c r="F203" s="110"/>
      <c r="G203" s="25"/>
      <c r="H203" s="26"/>
    </row>
    <row r="204" spans="1:19" ht="15" customHeight="1">
      <c r="A204" s="55"/>
      <c r="B204" s="284"/>
      <c r="C204" s="334" t="s">
        <v>392</v>
      </c>
      <c r="D204" s="284"/>
      <c r="E204" s="284"/>
      <c r="F204" s="110"/>
      <c r="G204" s="25"/>
      <c r="H204" s="26"/>
    </row>
  </sheetData>
  <sheetProtection selectLockedCells="1" selectUnlockedCells="1"/>
  <mergeCells count="12">
    <mergeCell ref="K11:K13"/>
    <mergeCell ref="M11:M13"/>
    <mergeCell ref="F11:F13"/>
    <mergeCell ref="G11:G13"/>
    <mergeCell ref="H11:H13"/>
    <mergeCell ref="I11:I13"/>
    <mergeCell ref="J11:J13"/>
    <mergeCell ref="D124:E124"/>
    <mergeCell ref="C130:D130"/>
    <mergeCell ref="B11:B13"/>
    <mergeCell ref="C11:C13"/>
    <mergeCell ref="D11:D13"/>
  </mergeCells>
  <pageMargins left="0.7" right="0.7" top="0.75" bottom="0.75" header="0.51180555555555596" footer="0.51180555555555596"/>
  <pageSetup paperSize="9" firstPageNumber="0" orientation="portrait" useFirstPageNumber="1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G65536"/>
  <sheetViews>
    <sheetView topLeftCell="A43" workbookViewId="0">
      <selection activeCell="B2" sqref="B2"/>
    </sheetView>
  </sheetViews>
  <sheetFormatPr baseColWidth="10" defaultColWidth="11" defaultRowHeight="6" customHeight="1"/>
  <cols>
    <col min="6" max="6" width="12.42578125" customWidth="1"/>
    <col min="7" max="7" width="13.28515625" customWidth="1"/>
  </cols>
  <sheetData>
    <row r="1" spans="2:7" ht="12.75" customHeight="1"/>
    <row r="2" spans="2:7" ht="16.5" customHeight="1">
      <c r="B2" s="1" t="s">
        <v>393</v>
      </c>
      <c r="C2" s="2"/>
      <c r="D2" s="2"/>
      <c r="E2" s="3"/>
      <c r="F2" s="1" t="s">
        <v>394</v>
      </c>
      <c r="G2" s="4"/>
    </row>
    <row r="3" spans="2:7" ht="12.75" customHeight="1"/>
    <row r="4" spans="2:7" ht="12.75" customHeight="1">
      <c r="B4" s="5" t="s">
        <v>395</v>
      </c>
      <c r="C4" s="6"/>
      <c r="D4" s="6"/>
      <c r="E4" s="6"/>
      <c r="F4" s="6"/>
      <c r="G4" s="4"/>
    </row>
    <row r="5" spans="2:7" ht="12.75" customHeight="1">
      <c r="B5" s="5" t="s">
        <v>396</v>
      </c>
      <c r="C5" s="6"/>
      <c r="D5" s="6"/>
      <c r="E5" s="6"/>
      <c r="F5" s="6"/>
      <c r="G5" s="4"/>
    </row>
    <row r="6" spans="2:7" ht="12.75" customHeight="1"/>
    <row r="7" spans="2:7" ht="12.75" customHeight="1">
      <c r="B7" s="7" t="s">
        <v>397</v>
      </c>
      <c r="C7" s="8"/>
      <c r="D7" s="8"/>
      <c r="E7" s="9"/>
      <c r="F7" s="7" t="s">
        <v>398</v>
      </c>
      <c r="G7" s="10"/>
    </row>
    <row r="8" spans="2:7" ht="12.75" customHeight="1"/>
    <row r="9" spans="2:7" ht="15.75" customHeight="1">
      <c r="B9" s="11" t="s">
        <v>399</v>
      </c>
      <c r="C9" s="6"/>
      <c r="D9" s="6"/>
      <c r="E9" s="6"/>
      <c r="F9" s="6"/>
      <c r="G9" s="4"/>
    </row>
    <row r="10" spans="2:7" ht="6" customHeight="1">
      <c r="F10" s="12"/>
      <c r="G10" s="12"/>
    </row>
    <row r="11" spans="2:7" ht="12.75" customHeight="1">
      <c r="B11" s="5" t="s">
        <v>400</v>
      </c>
      <c r="C11" s="6"/>
      <c r="D11" s="6"/>
      <c r="E11" s="4"/>
      <c r="F11" s="13"/>
      <c r="G11" s="14"/>
    </row>
    <row r="12" spans="2:7" ht="12.75" customHeight="1">
      <c r="B12" s="15" t="s">
        <v>401</v>
      </c>
      <c r="C12" s="12"/>
      <c r="D12" s="12"/>
      <c r="E12" s="16"/>
      <c r="F12" s="15"/>
      <c r="G12" s="16"/>
    </row>
    <row r="13" spans="2:7" ht="12.75" customHeight="1">
      <c r="B13" s="5" t="s">
        <v>402</v>
      </c>
      <c r="C13" s="6"/>
      <c r="D13" s="6"/>
      <c r="E13" s="4"/>
      <c r="F13" s="15"/>
      <c r="G13" s="16"/>
    </row>
    <row r="14" spans="2:7" ht="12.75" customHeight="1">
      <c r="B14" s="15"/>
      <c r="C14" s="12"/>
      <c r="D14" s="12"/>
      <c r="E14" s="16"/>
      <c r="F14" s="15"/>
      <c r="G14" s="16"/>
    </row>
    <row r="15" spans="2:7" ht="12.75" customHeight="1">
      <c r="B15" s="17" t="s">
        <v>403</v>
      </c>
      <c r="C15" s="18"/>
      <c r="D15" s="18"/>
      <c r="E15" s="19"/>
      <c r="F15" s="17"/>
      <c r="G15" s="19"/>
    </row>
    <row r="17" spans="2:7" ht="15.75" customHeight="1">
      <c r="B17" s="11" t="s">
        <v>404</v>
      </c>
      <c r="C17" s="6"/>
      <c r="D17" s="6"/>
      <c r="E17" s="6"/>
      <c r="F17" s="6"/>
      <c r="G17" s="4"/>
    </row>
    <row r="19" spans="2:7" ht="12.75" customHeight="1">
      <c r="B19" s="13" t="s">
        <v>400</v>
      </c>
      <c r="C19" s="20"/>
      <c r="D19" s="20"/>
      <c r="E19" s="20"/>
      <c r="F19" s="13"/>
      <c r="G19" s="14"/>
    </row>
    <row r="20" spans="2:7" ht="12.75" customHeight="1">
      <c r="B20" s="5" t="s">
        <v>401</v>
      </c>
      <c r="C20" s="6"/>
      <c r="D20" s="6"/>
      <c r="E20" s="4"/>
      <c r="F20" s="15"/>
      <c r="G20" s="16"/>
    </row>
    <row r="21" spans="2:7" ht="12.75" customHeight="1">
      <c r="B21" s="15" t="s">
        <v>405</v>
      </c>
      <c r="C21" s="12"/>
      <c r="D21" s="12"/>
      <c r="E21" s="12"/>
      <c r="F21" s="15"/>
      <c r="G21" s="16"/>
    </row>
    <row r="22" spans="2:7" ht="12.75" customHeight="1">
      <c r="B22" s="5"/>
      <c r="C22" s="6"/>
      <c r="D22" s="6"/>
      <c r="E22" s="4"/>
      <c r="F22" s="15"/>
      <c r="G22" s="16"/>
    </row>
    <row r="23" spans="2:7" ht="12.75" customHeight="1">
      <c r="B23" s="17" t="s">
        <v>403</v>
      </c>
      <c r="C23" s="18"/>
      <c r="D23" s="18"/>
      <c r="E23" s="18"/>
      <c r="F23" s="17"/>
      <c r="G23" s="19"/>
    </row>
    <row r="25" spans="2:7" ht="15.75" customHeight="1">
      <c r="B25" s="11" t="s">
        <v>406</v>
      </c>
      <c r="C25" s="6"/>
      <c r="D25" s="6"/>
      <c r="E25" s="6"/>
      <c r="F25" s="6"/>
      <c r="G25" s="4"/>
    </row>
    <row r="27" spans="2:7" ht="12.75" customHeight="1">
      <c r="B27" s="13" t="s">
        <v>400</v>
      </c>
      <c r="C27" s="20"/>
      <c r="D27" s="20"/>
      <c r="E27" s="20"/>
      <c r="F27" s="13"/>
      <c r="G27" s="14"/>
    </row>
    <row r="28" spans="2:7" ht="12.75" customHeight="1">
      <c r="B28" s="5" t="s">
        <v>401</v>
      </c>
      <c r="C28" s="6"/>
      <c r="D28" s="6"/>
      <c r="E28" s="4"/>
      <c r="F28" s="15"/>
      <c r="G28" s="16"/>
    </row>
    <row r="29" spans="2:7" ht="12.75" customHeight="1">
      <c r="B29" s="15" t="s">
        <v>405</v>
      </c>
      <c r="C29" s="12"/>
      <c r="D29" s="12"/>
      <c r="E29" s="12"/>
      <c r="F29" s="15"/>
      <c r="G29" s="16"/>
    </row>
    <row r="30" spans="2:7" ht="12.75" customHeight="1">
      <c r="B30" s="13"/>
      <c r="C30" s="20"/>
      <c r="D30" s="20"/>
      <c r="E30" s="14"/>
      <c r="F30" s="15"/>
      <c r="G30" s="16"/>
    </row>
    <row r="31" spans="2:7" ht="12.75" customHeight="1">
      <c r="B31" s="17" t="s">
        <v>403</v>
      </c>
      <c r="C31" s="18"/>
      <c r="D31" s="18"/>
      <c r="E31" s="19"/>
      <c r="F31" s="17"/>
      <c r="G31" s="19"/>
    </row>
    <row r="33" spans="2:7" ht="15.75" customHeight="1">
      <c r="B33" s="11" t="s">
        <v>407</v>
      </c>
      <c r="C33" s="6"/>
      <c r="D33" s="6"/>
      <c r="E33" s="6"/>
      <c r="F33" s="6"/>
      <c r="G33" s="4"/>
    </row>
    <row r="35" spans="2:7" ht="12.75" customHeight="1">
      <c r="B35" s="13" t="s">
        <v>400</v>
      </c>
      <c r="C35" s="20"/>
      <c r="D35" s="20"/>
      <c r="E35" s="20"/>
      <c r="F35" s="13"/>
      <c r="G35" s="14"/>
    </row>
    <row r="36" spans="2:7" ht="12.75" customHeight="1">
      <c r="B36" s="5" t="s">
        <v>401</v>
      </c>
      <c r="C36" s="6"/>
      <c r="D36" s="6"/>
      <c r="E36" s="4"/>
      <c r="F36" s="15"/>
      <c r="G36" s="16"/>
    </row>
    <row r="37" spans="2:7" ht="12.75" customHeight="1">
      <c r="B37" s="15" t="s">
        <v>402</v>
      </c>
      <c r="C37" s="12"/>
      <c r="D37" s="12"/>
      <c r="E37" s="12"/>
      <c r="F37" s="15"/>
      <c r="G37" s="16"/>
    </row>
    <row r="38" spans="2:7" ht="12.75" customHeight="1">
      <c r="B38" s="13"/>
      <c r="C38" s="20"/>
      <c r="D38" s="20"/>
      <c r="E38" s="14"/>
      <c r="F38" s="15"/>
      <c r="G38" s="16"/>
    </row>
    <row r="39" spans="2:7" ht="12.75" customHeight="1">
      <c r="B39" s="17" t="s">
        <v>403</v>
      </c>
      <c r="C39" s="18"/>
      <c r="D39" s="18"/>
      <c r="E39" s="19"/>
      <c r="F39" s="17"/>
      <c r="G39" s="19"/>
    </row>
    <row r="41" spans="2:7" ht="15.75" customHeight="1">
      <c r="B41" s="11" t="s">
        <v>408</v>
      </c>
      <c r="C41" s="6"/>
      <c r="D41" s="6"/>
      <c r="E41" s="6"/>
      <c r="F41" s="6"/>
      <c r="G41" s="4"/>
    </row>
    <row r="43" spans="2:7" ht="12.75" customHeight="1">
      <c r="B43" s="13" t="s">
        <v>400</v>
      </c>
      <c r="C43" s="20"/>
      <c r="D43" s="20"/>
      <c r="E43" s="20"/>
      <c r="F43" s="13"/>
      <c r="G43" s="14"/>
    </row>
    <row r="44" spans="2:7" ht="12.75" customHeight="1">
      <c r="B44" s="5" t="s">
        <v>401</v>
      </c>
      <c r="C44" s="6"/>
      <c r="D44" s="6"/>
      <c r="E44" s="4"/>
      <c r="F44" s="15"/>
      <c r="G44" s="16"/>
    </row>
    <row r="45" spans="2:7" ht="12.75" customHeight="1">
      <c r="B45" s="15" t="s">
        <v>402</v>
      </c>
      <c r="C45" s="12"/>
      <c r="D45" s="12"/>
      <c r="E45" s="12"/>
      <c r="F45" s="15"/>
      <c r="G45" s="16"/>
    </row>
    <row r="46" spans="2:7" ht="12.75" customHeight="1">
      <c r="B46" s="13"/>
      <c r="C46" s="20"/>
      <c r="D46" s="20"/>
      <c r="E46" s="14"/>
      <c r="F46" s="15"/>
      <c r="G46" s="16"/>
    </row>
    <row r="47" spans="2:7" ht="12.75" customHeight="1">
      <c r="B47" s="17" t="s">
        <v>403</v>
      </c>
      <c r="C47" s="18"/>
      <c r="D47" s="18"/>
      <c r="E47" s="19"/>
      <c r="F47" s="17"/>
      <c r="G47" s="19"/>
    </row>
    <row r="49" spans="2:7" ht="15.75" customHeight="1">
      <c r="B49" s="11" t="s">
        <v>409</v>
      </c>
      <c r="C49" s="6"/>
      <c r="D49" s="6"/>
      <c r="E49" s="6"/>
      <c r="F49" s="6"/>
      <c r="G49" s="4"/>
    </row>
    <row r="51" spans="2:7" ht="12.75" customHeight="1">
      <c r="B51" s="13" t="s">
        <v>400</v>
      </c>
      <c r="C51" s="20"/>
      <c r="D51" s="20"/>
      <c r="E51" s="20"/>
      <c r="F51" s="13"/>
      <c r="G51" s="14"/>
    </row>
    <row r="52" spans="2:7" ht="12.75" customHeight="1">
      <c r="B52" s="5" t="s">
        <v>401</v>
      </c>
      <c r="C52" s="6"/>
      <c r="D52" s="6"/>
      <c r="E52" s="4"/>
      <c r="F52" s="15"/>
      <c r="G52" s="16"/>
    </row>
    <row r="53" spans="2:7" ht="12.75" customHeight="1">
      <c r="B53" s="15" t="s">
        <v>405</v>
      </c>
      <c r="C53" s="12"/>
      <c r="D53" s="12"/>
      <c r="E53" s="12"/>
      <c r="F53" s="15"/>
      <c r="G53" s="16"/>
    </row>
    <row r="54" spans="2:7" ht="12.75" customHeight="1">
      <c r="B54" s="13"/>
      <c r="C54" s="20"/>
      <c r="D54" s="20"/>
      <c r="E54" s="14"/>
      <c r="F54" s="15"/>
      <c r="G54" s="16"/>
    </row>
    <row r="55" spans="2:7" ht="12.75" customHeight="1">
      <c r="B55" s="17" t="s">
        <v>403</v>
      </c>
      <c r="C55" s="18"/>
      <c r="D55" s="18"/>
      <c r="E55" s="19"/>
      <c r="F55" s="17"/>
      <c r="G55" s="19"/>
    </row>
    <row r="65536" ht="12.75" customHeight="1"/>
  </sheetData>
  <sheetProtection selectLockedCells="1" selectUnlockedCells="1"/>
  <pageMargins left="0.7" right="0.7" top="0.75" bottom="0.75" header="0.51180555555555596" footer="0.51180555555555596"/>
  <pageSetup paperSize="9" firstPageNumber="0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PRESUPUESTO Y CRONOGRAMA </vt:lpstr>
      <vt:lpstr>RESUMEN de la OFERTA</vt:lpstr>
      <vt:lpstr>PLANILLA MEDICIÓN AVANCE OBRA</vt:lpstr>
      <vt:lpstr>Hoja1</vt:lpstr>
      <vt:lpstr>'PRESUPUESTO Y CRONOGRAMA '!Área_de_impresión</vt:lpstr>
      <vt:lpstr>'RESUMEN de la OFERTA'!Área_de_impresión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fapolito</dc:creator>
  <cp:lastModifiedBy>user</cp:lastModifiedBy>
  <cp:revision>5</cp:revision>
  <cp:lastPrinted>2015-05-19T15:16:00Z</cp:lastPrinted>
  <dcterms:created xsi:type="dcterms:W3CDTF">2006-10-03T17:00:00Z</dcterms:created>
  <dcterms:modified xsi:type="dcterms:W3CDTF">2022-07-27T19:26:01Z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1033-11.2.0.8942</vt:lpwstr>
  </property>
</Properties>
</file>