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"/>
  </bookViews>
  <sheets>
    <sheet name="RUBROS" sheetId="1" r:id="rId1"/>
    <sheet name="RUBROS (2)" sheetId="2" r:id="rId2"/>
  </sheets>
  <definedNames>
    <definedName name="_xlnm.Print_Area" localSheetId="1">'RUBROS (2)'!$A$2:$H$17</definedName>
  </definedNames>
  <calcPr fullCalcOnLoad="1"/>
</workbook>
</file>

<file path=xl/sharedStrings.xml><?xml version="1.0" encoding="utf-8"?>
<sst xmlns="http://schemas.openxmlformats.org/spreadsheetml/2006/main" count="60" uniqueCount="29">
  <si>
    <t>RUBRO</t>
  </si>
  <si>
    <t>DESCRIPCIÓN</t>
  </si>
  <si>
    <t>UNIDAD</t>
  </si>
  <si>
    <t>CANT.</t>
  </si>
  <si>
    <t>PRECIO UNIT.</t>
  </si>
  <si>
    <t>PRECIO TOTAL</t>
  </si>
  <si>
    <t>LLSS UNITARIAS</t>
  </si>
  <si>
    <t>LLSS TOTALES</t>
  </si>
  <si>
    <t>1.1</t>
  </si>
  <si>
    <t>MOVILIZACIÓN</t>
  </si>
  <si>
    <t>GL</t>
  </si>
  <si>
    <t>MOVIMIENTOS DE TIERRA</t>
  </si>
  <si>
    <t>2.1</t>
  </si>
  <si>
    <t>EXCAVACIÓN NO CLASIFICADA A DEPOSITO (G)</t>
  </si>
  <si>
    <t>M3</t>
  </si>
  <si>
    <t>2.2</t>
  </si>
  <si>
    <t>BASE GRANULAR CON CBR &gt; 80% (CON TRANSPORTE) (G)</t>
  </si>
  <si>
    <t>CONSTRUCCIÓN DE ALCANTARILLA TIPO Z DE HORMIGÓN (ENTRADAS PARTICULARES)</t>
  </si>
  <si>
    <t>3.1</t>
  </si>
  <si>
    <t>ALCANTARILLA DE CANO DE HORMIGÓN DE 500MM PARA ENTRADAS PARTICULARES (SIN CABEZAL NI SUMINISTRO DE CANO)</t>
  </si>
  <si>
    <t>ML</t>
  </si>
  <si>
    <t>HORMIGONES</t>
  </si>
  <si>
    <t>4.1</t>
  </si>
  <si>
    <t>COLOCACIÓN CABEZAL DE HORMIGÓN (CON ALAS) PREFABRICADOS PARA CANO DE 500MM (SIN SUMINISTRO)</t>
  </si>
  <si>
    <t>UN</t>
  </si>
  <si>
    <t>SUB TOTAL ($U)</t>
  </si>
  <si>
    <t>22% IMPUESTO AL VALOR AGREGADO ($U)</t>
  </si>
  <si>
    <t>APORTE POR LEYES SOCIALES ($U)</t>
  </si>
  <si>
    <t>TOTAL PRECIO COMPARACIÓN ($U)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</si>
</sst>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\-??_);_(@_)"/>
    <numFmt numFmtId="165" formatCode="_(* #,##0_);_(* \(#,##0\);_(* \-??_);_(@_)"/>
    <numFmt numFmtId="166" formatCode="0.0"/>
    <numFmt numFmtId="167" formatCode="0\ %"/>
  </numFmts>
  <fonts count="7">
    <font>
      <sz val="10"/>
      <color indexed="8"/>
      <name val="Times New Roman"/>
      <family val="0"/>
    </font>
    <font>
      <sz val="10"/>
      <name val="Arial"/>
      <family val="0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0"/>
    </font>
    <font>
      <b/>
      <i/>
      <sz val="10"/>
      <color indexed="8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165" fontId="3" fillId="3" borderId="1" xfId="15" applyNumberFormat="1" applyFont="1" applyFill="1" applyBorder="1" applyAlignment="1" applyProtection="1">
      <alignment horizontal="right" vertical="top" shrinkToFit="1"/>
      <protection/>
    </xf>
    <xf numFmtId="1" fontId="3" fillId="3" borderId="1" xfId="0" applyNumberFormat="1" applyFont="1" applyFill="1" applyBorder="1" applyAlignment="1">
      <alignment horizontal="center" vertical="top" shrinkToFit="1"/>
    </xf>
    <xf numFmtId="1" fontId="3" fillId="3" borderId="1" xfId="0" applyNumberFormat="1" applyFont="1" applyFill="1" applyBorder="1" applyAlignment="1">
      <alignment horizontal="left" vertical="top" shrinkToFit="1"/>
    </xf>
    <xf numFmtId="0" fontId="4" fillId="3" borderId="1" xfId="0" applyFont="1" applyFill="1" applyBorder="1" applyAlignment="1">
      <alignment horizontal="left" vertical="top" wrapText="1"/>
    </xf>
    <xf numFmtId="166" fontId="0" fillId="3" borderId="1" xfId="0" applyNumberFormat="1" applyFill="1" applyBorder="1" applyAlignment="1">
      <alignment wrapText="1"/>
    </xf>
    <xf numFmtId="1" fontId="0" fillId="3" borderId="1" xfId="0" applyNumberFormat="1" applyFill="1" applyBorder="1" applyAlignment="1">
      <alignment wrapText="1"/>
    </xf>
    <xf numFmtId="1" fontId="5" fillId="3" borderId="1" xfId="0" applyNumberFormat="1" applyFont="1" applyFill="1" applyBorder="1" applyAlignment="1">
      <alignment horizontal="left" vertical="top" shrinkToFit="1"/>
    </xf>
    <xf numFmtId="1" fontId="3" fillId="0" borderId="0" xfId="0" applyNumberFormat="1" applyFont="1" applyFill="1" applyBorder="1" applyAlignment="1">
      <alignment horizontal="center" vertical="top" shrinkToFit="1"/>
    </xf>
    <xf numFmtId="1" fontId="3" fillId="0" borderId="2" xfId="0" applyNumberFormat="1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1" fontId="3" fillId="0" borderId="0" xfId="0" applyNumberFormat="1" applyFont="1" applyFill="1" applyBorder="1" applyAlignment="1">
      <alignment horizontal="right" vertical="top" shrinkToFit="1"/>
    </xf>
    <xf numFmtId="0" fontId="6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right" vertical="top" shrinkToFit="1"/>
    </xf>
    <xf numFmtId="2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center" wrapText="1"/>
    </xf>
    <xf numFmtId="167" fontId="0" fillId="0" borderId="0" xfId="0" applyNumberForma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zoomScale="75" zoomScaleNormal="75" workbookViewId="0" topLeftCell="B5">
      <selection activeCell="B22" sqref="B22"/>
    </sheetView>
  </sheetViews>
  <sheetFormatPr defaultColWidth="12" defaultRowHeight="12.75"/>
  <cols>
    <col min="1" max="1" width="10.83203125" style="1" customWidth="1"/>
    <col min="2" max="2" width="91.66015625" style="1" customWidth="1"/>
    <col min="3" max="3" width="11.83203125" style="0" customWidth="1"/>
    <col min="4" max="4" width="8.16015625" style="0" customWidth="1"/>
    <col min="5" max="5" width="10.16015625" style="0" customWidth="1"/>
    <col min="6" max="6" width="10.83203125" style="0" customWidth="1"/>
    <col min="7" max="7" width="11.83203125" style="0" customWidth="1"/>
    <col min="8" max="16384" width="10.83203125" style="0" customWidth="1"/>
  </cols>
  <sheetData>
    <row r="2" spans="1:8" ht="27">
      <c r="A2" s="2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3" t="s">
        <v>5</v>
      </c>
      <c r="G2" s="3" t="s">
        <v>6</v>
      </c>
      <c r="H2" s="3" t="s">
        <v>7</v>
      </c>
    </row>
    <row r="3" spans="1:8" ht="13.5">
      <c r="A3" s="5"/>
      <c r="B3" s="6"/>
      <c r="C3" s="6"/>
      <c r="D3" s="6"/>
      <c r="E3" s="7"/>
      <c r="F3" s="8"/>
      <c r="G3" s="7"/>
      <c r="H3" s="8"/>
    </row>
    <row r="4" spans="1:8" ht="13.5">
      <c r="A4" s="9"/>
      <c r="B4" s="10"/>
      <c r="C4" s="11"/>
      <c r="D4" s="9"/>
      <c r="E4" s="12"/>
      <c r="F4" s="8"/>
      <c r="G4" s="12"/>
      <c r="H4" s="8"/>
    </row>
    <row r="5" spans="1:8" ht="13.5">
      <c r="A5" s="9" t="s">
        <v>8</v>
      </c>
      <c r="B5" s="10" t="s">
        <v>9</v>
      </c>
      <c r="C5" s="11" t="s">
        <v>10</v>
      </c>
      <c r="D5" s="9">
        <v>1</v>
      </c>
      <c r="E5" s="13">
        <f>0.05*F19</f>
        <v>300135.85000000003</v>
      </c>
      <c r="F5" s="8">
        <f>D5*E5</f>
        <v>300135.85000000003</v>
      </c>
      <c r="G5" s="12">
        <f>E5*0.01</f>
        <v>3001.3585000000003</v>
      </c>
      <c r="H5" s="8">
        <f>G5*D5</f>
        <v>3001.3585000000003</v>
      </c>
    </row>
    <row r="6" spans="1:8" ht="13.5">
      <c r="A6" s="9"/>
      <c r="B6" s="14" t="s">
        <v>11</v>
      </c>
      <c r="C6" s="11"/>
      <c r="D6" s="9"/>
      <c r="E6" s="12"/>
      <c r="F6" s="8"/>
      <c r="G6" s="12"/>
      <c r="H6" s="8"/>
    </row>
    <row r="7" spans="1:8" ht="13.5">
      <c r="A7" s="9" t="s">
        <v>12</v>
      </c>
      <c r="B7" s="10" t="s">
        <v>13</v>
      </c>
      <c r="C7" s="11" t="s">
        <v>14</v>
      </c>
      <c r="D7" s="9">
        <v>250</v>
      </c>
      <c r="E7" s="12">
        <v>310</v>
      </c>
      <c r="F7" s="8">
        <f>D7*E7</f>
        <v>77500</v>
      </c>
      <c r="G7" s="12">
        <f>E7*0.12</f>
        <v>37.199999999999996</v>
      </c>
      <c r="H7" s="8">
        <f>G7*D7</f>
        <v>9299.999999999998</v>
      </c>
    </row>
    <row r="8" spans="1:8" ht="13.5">
      <c r="A8" s="9" t="s">
        <v>15</v>
      </c>
      <c r="B8" s="10" t="s">
        <v>16</v>
      </c>
      <c r="C8" s="11" t="s">
        <v>14</v>
      </c>
      <c r="D8" s="9">
        <v>300</v>
      </c>
      <c r="E8" s="13">
        <v>650</v>
      </c>
      <c r="F8" s="8">
        <f>D8*E8</f>
        <v>195000</v>
      </c>
      <c r="G8" s="12">
        <f>E8*0.14</f>
        <v>91.00000000000001</v>
      </c>
      <c r="H8" s="8">
        <f>G8*D8</f>
        <v>27300.000000000004</v>
      </c>
    </row>
    <row r="9" spans="1:8" ht="13.5">
      <c r="A9" s="9"/>
      <c r="B9" s="14" t="s">
        <v>17</v>
      </c>
      <c r="C9" s="11"/>
      <c r="D9" s="9"/>
      <c r="E9" s="7"/>
      <c r="F9" s="8"/>
      <c r="G9" s="12"/>
      <c r="H9" s="8"/>
    </row>
    <row r="10" spans="1:8" ht="13.5">
      <c r="A10" s="9" t="s">
        <v>18</v>
      </c>
      <c r="B10" s="10" t="s">
        <v>19</v>
      </c>
      <c r="C10" s="11" t="s">
        <v>20</v>
      </c>
      <c r="D10" s="9">
        <v>650</v>
      </c>
      <c r="E10" s="7">
        <v>4500</v>
      </c>
      <c r="F10" s="8">
        <f>D10*E10</f>
        <v>2925000</v>
      </c>
      <c r="G10" s="12">
        <f>E10*0.27</f>
        <v>1215</v>
      </c>
      <c r="H10" s="8">
        <f>G10*D10</f>
        <v>789750</v>
      </c>
    </row>
    <row r="11" spans="1:8" ht="13.5">
      <c r="A11" s="9"/>
      <c r="B11" s="14" t="s">
        <v>21</v>
      </c>
      <c r="C11" s="11"/>
      <c r="D11" s="9"/>
      <c r="E11" s="7"/>
      <c r="F11" s="8"/>
      <c r="G11" s="12"/>
      <c r="H11" s="8"/>
    </row>
    <row r="12" spans="1:8" ht="13.5">
      <c r="A12" s="5" t="s">
        <v>22</v>
      </c>
      <c r="B12" s="10" t="s">
        <v>23</v>
      </c>
      <c r="C12" s="11" t="s">
        <v>24</v>
      </c>
      <c r="D12" s="9">
        <v>250</v>
      </c>
      <c r="E12" s="7">
        <v>2500</v>
      </c>
      <c r="F12" s="8">
        <f>D12*E12</f>
        <v>625000</v>
      </c>
      <c r="G12" s="12">
        <f>E12*0.23</f>
        <v>575</v>
      </c>
      <c r="H12" s="8">
        <f>G12*D12</f>
        <v>143750</v>
      </c>
    </row>
    <row r="13" spans="1:6" ht="13.5">
      <c r="A13" s="15"/>
      <c r="B13" s="16"/>
      <c r="C13" s="17"/>
      <c r="D13" s="15"/>
      <c r="E13" s="18"/>
      <c r="F13" s="19"/>
    </row>
    <row r="14" spans="2:6" ht="13.5">
      <c r="B14" s="20" t="s">
        <v>25</v>
      </c>
      <c r="C14" s="23"/>
      <c r="D14" s="23"/>
      <c r="E14" s="18"/>
      <c r="F14" s="21">
        <f>SUM(F3:F12)</f>
        <v>4122635.85</v>
      </c>
    </row>
    <row r="15" spans="2:6" ht="13.5">
      <c r="B15" s="20" t="s">
        <v>26</v>
      </c>
      <c r="C15" s="24"/>
      <c r="D15" s="24"/>
      <c r="E15" s="18"/>
      <c r="F15" s="21">
        <f>F14*0.22</f>
        <v>906979.887</v>
      </c>
    </row>
    <row r="16" spans="2:7" ht="13.5">
      <c r="B16" s="20" t="s">
        <v>27</v>
      </c>
      <c r="C16" s="23"/>
      <c r="D16" s="23"/>
      <c r="E16" s="18"/>
      <c r="F16" s="21">
        <f>SUM(H3:H12)</f>
        <v>973101.3585</v>
      </c>
      <c r="G16" s="22"/>
    </row>
    <row r="17" spans="2:6" ht="13.5">
      <c r="B17" s="20" t="s">
        <v>28</v>
      </c>
      <c r="C17" s="23"/>
      <c r="D17" s="23"/>
      <c r="E17" s="18"/>
      <c r="F17" s="21">
        <f>SUM(F14:F16)</f>
        <v>6002717.0955</v>
      </c>
    </row>
    <row r="19" ht="12.75">
      <c r="F19">
        <v>6002717</v>
      </c>
    </row>
  </sheetData>
  <sheetProtection selectLockedCells="1" selectUnlockedCells="1"/>
  <mergeCells count="4">
    <mergeCell ref="C14:D14"/>
    <mergeCell ref="C15:D15"/>
    <mergeCell ref="C16:D16"/>
    <mergeCell ref="C17:D1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="75" zoomScaleNormal="75" workbookViewId="0" topLeftCell="A1">
      <selection activeCell="B24" sqref="B24"/>
    </sheetView>
  </sheetViews>
  <sheetFormatPr defaultColWidth="12" defaultRowHeight="12.75"/>
  <cols>
    <col min="1" max="1" width="7.83203125" style="1" customWidth="1"/>
    <col min="2" max="2" width="91.66015625" style="1" customWidth="1"/>
    <col min="3" max="3" width="10" style="0" customWidth="1"/>
    <col min="4" max="4" width="8.16015625" style="0" customWidth="1"/>
    <col min="5" max="5" width="7.83203125" style="0" customWidth="1"/>
    <col min="6" max="6" width="8.83203125" style="0" customWidth="1"/>
    <col min="7" max="7" width="11.83203125" style="0" customWidth="1"/>
    <col min="8" max="16384" width="10.83203125" style="0" customWidth="1"/>
  </cols>
  <sheetData>
    <row r="2" spans="1:8" ht="27">
      <c r="A2" s="2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3" t="s">
        <v>5</v>
      </c>
      <c r="G2" s="3" t="s">
        <v>6</v>
      </c>
      <c r="H2" s="3" t="s">
        <v>7</v>
      </c>
    </row>
    <row r="3" spans="1:8" ht="13.5">
      <c r="A3" s="5"/>
      <c r="B3" s="6"/>
      <c r="C3" s="6"/>
      <c r="D3" s="6"/>
      <c r="E3" s="7"/>
      <c r="F3" s="8"/>
      <c r="G3" s="7"/>
      <c r="H3" s="8"/>
    </row>
    <row r="4" spans="1:8" ht="13.5">
      <c r="A4" s="9"/>
      <c r="B4" s="10"/>
      <c r="C4" s="11"/>
      <c r="D4" s="9"/>
      <c r="E4" s="12"/>
      <c r="F4" s="8"/>
      <c r="G4" s="12"/>
      <c r="H4" s="8"/>
    </row>
    <row r="5" spans="1:8" ht="13.5">
      <c r="A5" s="9" t="s">
        <v>8</v>
      </c>
      <c r="B5" s="10" t="s">
        <v>9</v>
      </c>
      <c r="C5" s="11" t="s">
        <v>10</v>
      </c>
      <c r="D5" s="9">
        <v>1</v>
      </c>
      <c r="E5" s="13"/>
      <c r="F5" s="8"/>
      <c r="G5" s="12"/>
      <c r="H5" s="8"/>
    </row>
    <row r="6" spans="1:8" ht="13.5">
      <c r="A6" s="9"/>
      <c r="B6" s="14" t="s">
        <v>11</v>
      </c>
      <c r="C6" s="11"/>
      <c r="D6" s="9"/>
      <c r="E6" s="12"/>
      <c r="F6" s="8"/>
      <c r="G6" s="12"/>
      <c r="H6" s="8"/>
    </row>
    <row r="7" spans="1:8" ht="13.5">
      <c r="A7" s="9" t="s">
        <v>12</v>
      </c>
      <c r="B7" s="10" t="s">
        <v>13</v>
      </c>
      <c r="C7" s="11" t="s">
        <v>14</v>
      </c>
      <c r="D7" s="9">
        <v>250</v>
      </c>
      <c r="E7" s="12"/>
      <c r="F7" s="8"/>
      <c r="G7" s="12"/>
      <c r="H7" s="8"/>
    </row>
    <row r="8" spans="1:8" ht="13.5">
      <c r="A8" s="9" t="s">
        <v>15</v>
      </c>
      <c r="B8" s="10" t="s">
        <v>16</v>
      </c>
      <c r="C8" s="11" t="s">
        <v>14</v>
      </c>
      <c r="D8" s="9">
        <v>300</v>
      </c>
      <c r="E8" s="13"/>
      <c r="F8" s="8"/>
      <c r="G8" s="12"/>
      <c r="H8" s="8"/>
    </row>
    <row r="9" spans="1:8" ht="13.5">
      <c r="A9" s="9"/>
      <c r="B9" s="14" t="s">
        <v>17</v>
      </c>
      <c r="C9" s="11"/>
      <c r="D9" s="9"/>
      <c r="E9" s="7"/>
      <c r="F9" s="8"/>
      <c r="G9" s="12"/>
      <c r="H9" s="8"/>
    </row>
    <row r="10" spans="1:8" ht="13.5">
      <c r="A10" s="9" t="s">
        <v>18</v>
      </c>
      <c r="B10" s="10" t="s">
        <v>19</v>
      </c>
      <c r="C10" s="11" t="s">
        <v>20</v>
      </c>
      <c r="D10" s="9">
        <v>650</v>
      </c>
      <c r="E10" s="7"/>
      <c r="F10" s="8"/>
      <c r="G10" s="12"/>
      <c r="H10" s="8"/>
    </row>
    <row r="11" spans="1:8" ht="13.5">
      <c r="A11" s="9"/>
      <c r="B11" s="14" t="s">
        <v>21</v>
      </c>
      <c r="C11" s="11"/>
      <c r="D11" s="9"/>
      <c r="E11" s="7"/>
      <c r="F11" s="8"/>
      <c r="G11" s="12"/>
      <c r="H11" s="8"/>
    </row>
    <row r="12" spans="1:8" ht="13.5">
      <c r="A12" s="5" t="s">
        <v>22</v>
      </c>
      <c r="B12" s="10" t="s">
        <v>23</v>
      </c>
      <c r="C12" s="11" t="s">
        <v>24</v>
      </c>
      <c r="D12" s="9">
        <v>250</v>
      </c>
      <c r="E12" s="7"/>
      <c r="F12" s="8"/>
      <c r="G12" s="12"/>
      <c r="H12" s="8"/>
    </row>
    <row r="13" spans="1:6" ht="13.5">
      <c r="A13" s="15"/>
      <c r="B13" s="16"/>
      <c r="C13" s="17"/>
      <c r="D13" s="15"/>
      <c r="E13" s="18"/>
      <c r="F13" s="19"/>
    </row>
    <row r="14" spans="2:6" ht="13.5">
      <c r="B14" s="20" t="s">
        <v>25</v>
      </c>
      <c r="C14" s="23"/>
      <c r="D14" s="23"/>
      <c r="E14" s="18"/>
      <c r="F14" s="21"/>
    </row>
    <row r="15" spans="2:6" ht="13.5">
      <c r="B15" s="20" t="s">
        <v>26</v>
      </c>
      <c r="C15" s="24"/>
      <c r="D15" s="24"/>
      <c r="E15" s="18"/>
      <c r="F15" s="21"/>
    </row>
    <row r="16" spans="2:7" ht="13.5">
      <c r="B16" s="20" t="s">
        <v>27</v>
      </c>
      <c r="C16" s="23"/>
      <c r="D16" s="23"/>
      <c r="E16" s="18"/>
      <c r="F16" s="21"/>
      <c r="G16" s="22"/>
    </row>
    <row r="17" spans="2:6" ht="13.5">
      <c r="B17" s="20" t="s">
        <v>28</v>
      </c>
      <c r="C17" s="23"/>
      <c r="D17" s="23"/>
      <c r="E17" s="18"/>
      <c r="F17" s="21"/>
    </row>
  </sheetData>
  <sheetProtection selectLockedCells="1" selectUnlockedCells="1"/>
  <mergeCells count="4">
    <mergeCell ref="C14:D14"/>
    <mergeCell ref="C15:D15"/>
    <mergeCell ref="C16:D16"/>
    <mergeCell ref="C17:D1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coquetn</cp:lastModifiedBy>
  <cp:lastPrinted>2022-06-14T10:23:05Z</cp:lastPrinted>
  <dcterms:created xsi:type="dcterms:W3CDTF">2019-07-10T21:52:42Z</dcterms:created>
  <dcterms:modified xsi:type="dcterms:W3CDTF">2022-06-14T17:16:55Z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