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580" windowHeight="1131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4" i="1" l="1"/>
  <c r="F23" i="1"/>
  <c r="F22" i="1"/>
  <c r="F19" i="1"/>
  <c r="F18" i="1"/>
  <c r="F17" i="1"/>
  <c r="F16" i="1"/>
  <c r="F9" i="1"/>
  <c r="F14" i="1" l="1"/>
  <c r="F8" i="1" l="1"/>
  <c r="F27" i="1" l="1"/>
  <c r="F28" i="1"/>
  <c r="F29" i="1"/>
  <c r="F30" i="1"/>
  <c r="F26" i="1"/>
  <c r="C41" i="1" l="1"/>
  <c r="F25" i="1"/>
  <c r="F13" i="1"/>
  <c r="F10" i="1" l="1"/>
  <c r="C33" i="1" s="1"/>
  <c r="C35" i="1" l="1"/>
  <c r="C37" i="1" s="1"/>
  <c r="C43" i="1" s="1"/>
</calcChain>
</file>

<file path=xl/sharedStrings.xml><?xml version="1.0" encoding="utf-8"?>
<sst xmlns="http://schemas.openxmlformats.org/spreadsheetml/2006/main" count="81" uniqueCount="70">
  <si>
    <t>RUBRO</t>
  </si>
  <si>
    <t>DESCRIPCION</t>
  </si>
  <si>
    <t>UNIDAD</t>
  </si>
  <si>
    <t>CANTIDAD</t>
  </si>
  <si>
    <t>PRECIO UNITARIO ($)</t>
  </si>
  <si>
    <t>PRECIO TOTAL SUBRUBRO ($)</t>
  </si>
  <si>
    <t>4.00</t>
  </si>
  <si>
    <t xml:space="preserve">DEMOLICIONES </t>
  </si>
  <si>
    <t>9.00</t>
  </si>
  <si>
    <t>REVESTIMIENTOS</t>
  </si>
  <si>
    <t>9.1</t>
  </si>
  <si>
    <t>PARAMENTOS VERTICALES</t>
  </si>
  <si>
    <t>9.1.2</t>
  </si>
  <si>
    <t>REVESTIMIENTOS EXTERIORES</t>
  </si>
  <si>
    <t>9,1,2,1</t>
  </si>
  <si>
    <t>26.00</t>
  </si>
  <si>
    <t>VARIOS</t>
  </si>
  <si>
    <t>Fletes durante ejecución de obra</t>
  </si>
  <si>
    <t>global</t>
  </si>
  <si>
    <t>Fletes retiro de obra</t>
  </si>
  <si>
    <t>Limpieza diaria de obra</t>
  </si>
  <si>
    <t>Limpieza final de obra</t>
  </si>
  <si>
    <t>Deposicion final y acarreo de escombros</t>
  </si>
  <si>
    <t>MATRIZ DE OFERTA</t>
  </si>
  <si>
    <t>A</t>
  </si>
  <si>
    <t>B</t>
  </si>
  <si>
    <t>C</t>
  </si>
  <si>
    <t>D</t>
  </si>
  <si>
    <t>E</t>
  </si>
  <si>
    <t>F</t>
  </si>
  <si>
    <t xml:space="preserve">SUBTOTAL </t>
  </si>
  <si>
    <t xml:space="preserve">TOTAL MONTO IMPONIBLE </t>
  </si>
  <si>
    <t>Reparación de revoques exteriores (incluye pintura)</t>
  </si>
  <si>
    <t xml:space="preserve"> IVA 22%</t>
  </si>
  <si>
    <t>SUBTOTAL + IVA (A+B)</t>
  </si>
  <si>
    <t>MONTO TOTAL OFERTADO (A+B+E)</t>
  </si>
  <si>
    <t>TOTAL LEYES SOCIALES (66,76% de D)</t>
  </si>
  <si>
    <t>Area construida</t>
  </si>
  <si>
    <t xml:space="preserve">AREAS  CUBIERTAS EXTERIORES ( galerías) </t>
  </si>
  <si>
    <t xml:space="preserve">Area construida </t>
  </si>
  <si>
    <t>ESPACIOS EXTERIORES</t>
  </si>
  <si>
    <t xml:space="preserve">Area de intervención </t>
  </si>
  <si>
    <t>RUBRO VARIOS</t>
  </si>
  <si>
    <r>
      <t xml:space="preserve">TIPO DE INTERVENCION:  </t>
    </r>
    <r>
      <rPr>
        <b/>
        <sz val="16"/>
        <color theme="0"/>
        <rFont val="Calibri"/>
        <family val="2"/>
        <scheme val="minor"/>
      </rPr>
      <t>MANTENIMIENTO</t>
    </r>
    <r>
      <rPr>
        <b/>
        <sz val="14"/>
        <color theme="0"/>
        <rFont val="Calibri"/>
        <family val="2"/>
        <scheme val="minor"/>
      </rPr>
      <t xml:space="preserve">  </t>
    </r>
  </si>
  <si>
    <r>
      <rPr>
        <b/>
        <sz val="18"/>
        <color theme="0"/>
        <rFont val="Arial"/>
        <family val="2"/>
      </rPr>
      <t xml:space="preserve"> LICEO N° 2 - ARTIGAS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0"/>
        <rFont val="Arial"/>
        <family val="2"/>
      </rPr>
      <t xml:space="preserve">Padrón  7600 - Manzana 513 - Artigas               </t>
    </r>
    <r>
      <rPr>
        <b/>
        <sz val="14"/>
        <rFont val="Arial"/>
        <family val="2"/>
      </rPr>
      <t xml:space="preserve">                              </t>
    </r>
  </si>
  <si>
    <t>Picado de revoques exteriores</t>
  </si>
  <si>
    <t>m2</t>
  </si>
  <si>
    <t>10.00</t>
  </si>
  <si>
    <t>TERMINACION DE CUBIERTAS</t>
  </si>
  <si>
    <t>10.1</t>
  </si>
  <si>
    <t>CUBIERTAS PESADAS</t>
  </si>
  <si>
    <t>10,1,6</t>
  </si>
  <si>
    <t>Imprimación- emulsion asfáltica 1,5 k/m2</t>
  </si>
  <si>
    <t>10,1,7</t>
  </si>
  <si>
    <t>Membrana asfaltica 4 mm con dos almas centrales polietileno alta densidad, terminacion aluminio gofrado.</t>
  </si>
  <si>
    <t>10,1,10</t>
  </si>
  <si>
    <t>Membrana líquida elastomérica</t>
  </si>
  <si>
    <t>10,1,11</t>
  </si>
  <si>
    <t>Protecciones y terminaciones</t>
  </si>
  <si>
    <t>10.3</t>
  </si>
  <si>
    <t>REPARACION DE CUBIERTAS  EXISTENTES</t>
  </si>
  <si>
    <t>10,3,1</t>
  </si>
  <si>
    <t>Limpieza de azotea</t>
  </si>
  <si>
    <t>gl</t>
  </si>
  <si>
    <t>10,3,2</t>
  </si>
  <si>
    <t>Limpieza de desagües pluviales</t>
  </si>
  <si>
    <t>10,3,3</t>
  </si>
  <si>
    <t>Retiro de impermeabilizacion existente</t>
  </si>
  <si>
    <t>Babetas</t>
  </si>
  <si>
    <t>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</si>
</sst>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000%"/>
    <numFmt numFmtId="166" formatCode="&quot;$U&quot;\ 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3" fillId="0" borderId="3" xfId="3" applyFont="1" applyBorder="1"/>
    <xf numFmtId="0" fontId="3" fillId="0" borderId="2" xfId="3" applyFont="1" applyBorder="1" applyAlignment="1">
      <alignment horizontal="center"/>
    </xf>
    <xf numFmtId="4" fontId="3" fillId="0" borderId="4" xfId="4" applyNumberFormat="1" applyFont="1" applyFill="1" applyBorder="1" applyAlignment="1">
      <alignment horizontal="center"/>
    </xf>
    <xf numFmtId="4" fontId="3" fillId="0" borderId="5" xfId="4" applyNumberFormat="1" applyFont="1" applyFill="1" applyBorder="1" applyAlignment="1">
      <alignment horizontal="center"/>
    </xf>
    <xf numFmtId="0" fontId="3" fillId="3" borderId="2" xfId="3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4" fontId="3" fillId="0" borderId="3" xfId="0" applyNumberFormat="1" applyFont="1" applyBorder="1"/>
    <xf numFmtId="4" fontId="3" fillId="0" borderId="7" xfId="0" applyNumberFormat="1" applyFont="1" applyBorder="1" applyAlignment="1">
      <alignment horizontal="center"/>
    </xf>
    <xf numFmtId="3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left"/>
    </xf>
    <xf numFmtId="4" fontId="3" fillId="4" borderId="9" xfId="0" applyNumberFormat="1" applyFont="1" applyFill="1" applyBorder="1"/>
    <xf numFmtId="4" fontId="3" fillId="4" borderId="9" xfId="0" applyNumberFormat="1" applyFont="1" applyFill="1" applyBorder="1" applyAlignment="1">
      <alignment horizontal="right"/>
    </xf>
    <xf numFmtId="4" fontId="5" fillId="4" borderId="9" xfId="2" applyNumberFormat="1" applyFont="1" applyFill="1" applyBorder="1" applyAlignment="1">
      <alignment horizontal="center"/>
    </xf>
    <xf numFmtId="4" fontId="4" fillId="5" borderId="8" xfId="0" applyNumberFormat="1" applyFont="1" applyFill="1" applyBorder="1" applyAlignment="1">
      <alignment horizontal="center"/>
    </xf>
    <xf numFmtId="4" fontId="4" fillId="5" borderId="9" xfId="0" applyNumberFormat="1" applyFont="1" applyFill="1" applyBorder="1" applyAlignment="1">
      <alignment horizontal="left"/>
    </xf>
    <xf numFmtId="4" fontId="3" fillId="5" borderId="9" xfId="0" applyNumberFormat="1" applyFont="1" applyFill="1" applyBorder="1" applyAlignment="1">
      <alignment horizontal="center"/>
    </xf>
    <xf numFmtId="4" fontId="3" fillId="5" borderId="9" xfId="0" applyNumberFormat="1" applyFont="1" applyFill="1" applyBorder="1" applyAlignment="1">
      <alignment horizontal="right"/>
    </xf>
    <xf numFmtId="0" fontId="6" fillId="5" borderId="9" xfId="2" applyFont="1" applyFill="1" applyBorder="1"/>
    <xf numFmtId="0" fontId="4" fillId="6" borderId="6" xfId="3" applyFont="1" applyFill="1" applyBorder="1" applyAlignment="1">
      <alignment horizontal="center"/>
    </xf>
    <xf numFmtId="0" fontId="4" fillId="6" borderId="10" xfId="3" applyFont="1" applyFill="1" applyBorder="1"/>
    <xf numFmtId="0" fontId="3" fillId="6" borderId="11" xfId="3" applyFont="1" applyFill="1" applyBorder="1" applyAlignment="1">
      <alignment horizontal="center"/>
    </xf>
    <xf numFmtId="3" fontId="3" fillId="6" borderId="12" xfId="4" applyNumberFormat="1" applyFont="1" applyFill="1" applyBorder="1" applyAlignment="1">
      <alignment horizontal="right"/>
    </xf>
    <xf numFmtId="165" fontId="6" fillId="6" borderId="12" xfId="2" applyNumberFormat="1" applyFont="1" applyFill="1" applyBorder="1" applyAlignment="1">
      <alignment horizontal="right" indent="1"/>
    </xf>
    <xf numFmtId="2" fontId="6" fillId="6" borderId="13" xfId="2" applyNumberFormat="1" applyFont="1" applyFill="1" applyBorder="1" applyAlignment="1">
      <alignment horizontal="right" indent="1"/>
    </xf>
    <xf numFmtId="0" fontId="4" fillId="7" borderId="6" xfId="3" applyFont="1" applyFill="1" applyBorder="1" applyAlignment="1">
      <alignment horizontal="center"/>
    </xf>
    <xf numFmtId="0" fontId="7" fillId="7" borderId="3" xfId="3" applyFont="1" applyFill="1" applyBorder="1"/>
    <xf numFmtId="0" fontId="3" fillId="7" borderId="15" xfId="3" applyFont="1" applyFill="1" applyBorder="1" applyAlignment="1">
      <alignment horizontal="center"/>
    </xf>
    <xf numFmtId="3" fontId="3" fillId="7" borderId="16" xfId="4" applyNumberFormat="1" applyFont="1" applyFill="1" applyBorder="1" applyAlignment="1">
      <alignment horizontal="right"/>
    </xf>
    <xf numFmtId="165" fontId="6" fillId="7" borderId="16" xfId="2" applyNumberFormat="1" applyFont="1" applyFill="1" applyBorder="1" applyAlignment="1">
      <alignment horizontal="right" indent="1"/>
    </xf>
    <xf numFmtId="2" fontId="6" fillId="7" borderId="17" xfId="2" applyNumberFormat="1" applyFont="1" applyFill="1" applyBorder="1" applyAlignment="1">
      <alignment horizontal="right" indent="1"/>
    </xf>
    <xf numFmtId="4" fontId="3" fillId="0" borderId="2" xfId="0" applyNumberFormat="1" applyFont="1" applyBorder="1" applyAlignment="1">
      <alignment horizontal="center"/>
    </xf>
    <xf numFmtId="0" fontId="3" fillId="0" borderId="6" xfId="3" applyFont="1" applyBorder="1" applyAlignment="1">
      <alignment horizontal="center"/>
    </xf>
    <xf numFmtId="4" fontId="3" fillId="0" borderId="18" xfId="4" applyNumberFormat="1" applyFont="1" applyFill="1" applyBorder="1" applyAlignment="1">
      <alignment horizontal="center"/>
    </xf>
    <xf numFmtId="4" fontId="3" fillId="0" borderId="19" xfId="3" applyNumberFormat="1" applyFont="1" applyBorder="1" applyAlignment="1">
      <alignment horizontal="center"/>
    </xf>
    <xf numFmtId="0" fontId="3" fillId="0" borderId="20" xfId="3" applyFont="1" applyBorder="1"/>
    <xf numFmtId="0" fontId="3" fillId="0" borderId="21" xfId="3" applyFont="1" applyBorder="1" applyAlignment="1">
      <alignment horizontal="center"/>
    </xf>
    <xf numFmtId="4" fontId="3" fillId="0" borderId="22" xfId="4" applyNumberFormat="1" applyFont="1" applyFill="1" applyBorder="1" applyAlignment="1">
      <alignment horizontal="center"/>
    </xf>
    <xf numFmtId="4" fontId="3" fillId="0" borderId="23" xfId="4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9" fillId="0" borderId="0" xfId="0" applyNumberFormat="1" applyFont="1"/>
    <xf numFmtId="0" fontId="7" fillId="0" borderId="24" xfId="3" applyFont="1" applyBorder="1" applyAlignment="1">
      <alignment horizontal="center"/>
    </xf>
    <xf numFmtId="0" fontId="7" fillId="0" borderId="26" xfId="3" applyFont="1" applyBorder="1" applyAlignment="1">
      <alignment horizontal="center"/>
    </xf>
    <xf numFmtId="0" fontId="7" fillId="0" borderId="16" xfId="3" applyFont="1" applyBorder="1" applyAlignment="1">
      <alignment horizontal="left" vertical="center"/>
    </xf>
    <xf numFmtId="0" fontId="7" fillId="7" borderId="1" xfId="3" applyFont="1" applyFill="1" applyBorder="1" applyAlignment="1">
      <alignment horizontal="center"/>
    </xf>
    <xf numFmtId="0" fontId="11" fillId="0" borderId="26" xfId="3" applyFont="1" applyBorder="1" applyAlignment="1">
      <alignment horizontal="center"/>
    </xf>
    <xf numFmtId="0" fontId="11" fillId="0" borderId="12" xfId="3" applyFont="1" applyBorder="1" applyAlignment="1">
      <alignment horizontal="left" vertical="center"/>
    </xf>
    <xf numFmtId="0" fontId="11" fillId="7" borderId="1" xfId="3" applyFont="1" applyFill="1" applyBorder="1" applyAlignment="1">
      <alignment horizontal="center"/>
    </xf>
    <xf numFmtId="0" fontId="7" fillId="7" borderId="26" xfId="3" applyFont="1" applyFill="1" applyBorder="1" applyAlignment="1">
      <alignment horizontal="center"/>
    </xf>
    <xf numFmtId="0" fontId="8" fillId="7" borderId="16" xfId="3" applyFont="1" applyFill="1" applyBorder="1" applyAlignment="1">
      <alignment horizontal="left" vertical="center"/>
    </xf>
    <xf numFmtId="4" fontId="8" fillId="7" borderId="1" xfId="0" applyNumberFormat="1" applyFont="1" applyFill="1" applyBorder="1" applyAlignment="1">
      <alignment horizontal="center"/>
    </xf>
    <xf numFmtId="0" fontId="7" fillId="0" borderId="28" xfId="3" applyFont="1" applyBorder="1" applyAlignment="1">
      <alignment horizontal="center"/>
    </xf>
    <xf numFmtId="0" fontId="7" fillId="0" borderId="29" xfId="3" applyFont="1" applyBorder="1" applyAlignment="1">
      <alignment horizontal="left" vertical="center"/>
    </xf>
    <xf numFmtId="0" fontId="7" fillId="7" borderId="14" xfId="3" applyFont="1" applyFill="1" applyBorder="1" applyAlignment="1">
      <alignment horizontal="center"/>
    </xf>
    <xf numFmtId="2" fontId="8" fillId="7" borderId="26" xfId="3" applyNumberFormat="1" applyFont="1" applyFill="1" applyBorder="1" applyAlignment="1">
      <alignment horizontal="center" vertical="center"/>
    </xf>
    <xf numFmtId="166" fontId="11" fillId="0" borderId="28" xfId="3" applyNumberFormat="1" applyFont="1" applyBorder="1" applyAlignment="1">
      <alignment horizontal="center" vertical="center"/>
    </xf>
    <xf numFmtId="4" fontId="5" fillId="4" borderId="30" xfId="2" applyNumberFormat="1" applyFont="1" applyFill="1" applyBorder="1" applyAlignment="1">
      <alignment horizontal="right"/>
    </xf>
    <xf numFmtId="0" fontId="7" fillId="0" borderId="25" xfId="3" applyFont="1" applyBorder="1" applyAlignment="1">
      <alignment horizontal="left" vertical="center"/>
    </xf>
    <xf numFmtId="0" fontId="11" fillId="7" borderId="0" xfId="3" applyFont="1" applyFill="1" applyBorder="1" applyAlignment="1">
      <alignment horizontal="left" vertical="center"/>
    </xf>
    <xf numFmtId="4" fontId="8" fillId="7" borderId="0" xfId="0" applyNumberFormat="1" applyFont="1" applyFill="1" applyBorder="1"/>
    <xf numFmtId="0" fontId="8" fillId="7" borderId="0" xfId="3" applyFont="1" applyFill="1" applyBorder="1" applyAlignment="1">
      <alignment horizontal="left" vertical="center"/>
    </xf>
    <xf numFmtId="0" fontId="8" fillId="7" borderId="3" xfId="3" applyFont="1" applyFill="1" applyBorder="1" applyAlignment="1">
      <alignment horizontal="left" vertical="center"/>
    </xf>
    <xf numFmtId="0" fontId="11" fillId="0" borderId="31" xfId="3" applyFont="1" applyBorder="1" applyAlignment="1">
      <alignment horizontal="left" vertical="center"/>
    </xf>
    <xf numFmtId="4" fontId="7" fillId="0" borderId="16" xfId="0" applyNumberFormat="1" applyFont="1" applyBorder="1"/>
    <xf numFmtId="4" fontId="7" fillId="0" borderId="26" xfId="0" applyNumberFormat="1" applyFont="1" applyBorder="1" applyAlignment="1">
      <alignment horizontal="center"/>
    </xf>
    <xf numFmtId="4" fontId="11" fillId="0" borderId="24" xfId="3" applyNumberFormat="1" applyFont="1" applyBorder="1" applyAlignment="1">
      <alignment horizontal="center" vertical="center"/>
    </xf>
    <xf numFmtId="4" fontId="10" fillId="7" borderId="26" xfId="3" applyNumberFormat="1" applyFont="1" applyFill="1" applyBorder="1" applyAlignment="1">
      <alignment horizontal="center" vertical="center"/>
    </xf>
    <xf numFmtId="4" fontId="11" fillId="0" borderId="26" xfId="3" applyNumberFormat="1" applyFont="1" applyBorder="1" applyAlignment="1">
      <alignment horizontal="center" vertical="center"/>
    </xf>
    <xf numFmtId="4" fontId="11" fillId="7" borderId="26" xfId="3" applyNumberFormat="1" applyFont="1" applyFill="1" applyBorder="1" applyAlignment="1">
      <alignment horizontal="center" vertical="center"/>
    </xf>
    <xf numFmtId="4" fontId="11" fillId="0" borderId="27" xfId="3" applyNumberFormat="1" applyFont="1" applyBorder="1" applyAlignment="1">
      <alignment horizontal="center" vertical="center"/>
    </xf>
    <xf numFmtId="4" fontId="8" fillId="7" borderId="26" xfId="3" applyNumberFormat="1" applyFont="1" applyFill="1" applyBorder="1" applyAlignment="1">
      <alignment horizontal="center" vertical="center"/>
    </xf>
    <xf numFmtId="4" fontId="8" fillId="7" borderId="26" xfId="0" applyNumberFormat="1" applyFont="1" applyFill="1" applyBorder="1" applyAlignment="1">
      <alignment horizontal="center"/>
    </xf>
    <xf numFmtId="4" fontId="4" fillId="6" borderId="11" xfId="0" applyNumberFormat="1" applyFont="1" applyFill="1" applyBorder="1" applyAlignment="1">
      <alignment horizontal="center"/>
    </xf>
    <xf numFmtId="4" fontId="4" fillId="6" borderId="48" xfId="0" applyNumberFormat="1" applyFont="1" applyFill="1" applyBorder="1" applyAlignment="1">
      <alignment horizontal="left"/>
    </xf>
    <xf numFmtId="4" fontId="3" fillId="6" borderId="11" xfId="0" applyNumberFormat="1" applyFont="1" applyFill="1" applyBorder="1" applyAlignment="1">
      <alignment horizontal="center"/>
    </xf>
    <xf numFmtId="4" fontId="3" fillId="6" borderId="12" xfId="0" applyNumberFormat="1" applyFont="1" applyFill="1" applyBorder="1" applyAlignment="1">
      <alignment horizontal="right"/>
    </xf>
    <xf numFmtId="0" fontId="17" fillId="6" borderId="12" xfId="2" applyFont="1" applyFill="1" applyBorder="1"/>
    <xf numFmtId="4" fontId="3" fillId="0" borderId="6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left"/>
    </xf>
    <xf numFmtId="2" fontId="4" fillId="6" borderId="6" xfId="3" applyNumberFormat="1" applyFont="1" applyFill="1" applyBorder="1" applyAlignment="1">
      <alignment horizontal="center"/>
    </xf>
    <xf numFmtId="4" fontId="3" fillId="0" borderId="10" xfId="0" applyNumberFormat="1" applyFont="1" applyBorder="1"/>
    <xf numFmtId="4" fontId="3" fillId="0" borderId="49" xfId="0" applyNumberFormat="1" applyFont="1" applyBorder="1"/>
    <xf numFmtId="4" fontId="3" fillId="0" borderId="10" xfId="0" applyNumberFormat="1" applyFont="1" applyBorder="1" applyAlignment="1">
      <alignment horizontal="left"/>
    </xf>
    <xf numFmtId="0" fontId="15" fillId="8" borderId="44" xfId="1" applyFont="1" applyFill="1" applyBorder="1" applyAlignment="1">
      <alignment horizontal="left" vertical="center" wrapText="1"/>
    </xf>
    <xf numFmtId="0" fontId="15" fillId="8" borderId="45" xfId="1" applyFont="1" applyFill="1" applyBorder="1" applyAlignment="1">
      <alignment horizontal="left" vertical="center" wrapText="1"/>
    </xf>
    <xf numFmtId="0" fontId="15" fillId="8" borderId="46" xfId="1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15" fillId="8" borderId="47" xfId="1" applyFont="1" applyFill="1" applyBorder="1" applyAlignment="1">
      <alignment horizontal="left" vertical="center" wrapText="1"/>
    </xf>
    <xf numFmtId="0" fontId="15" fillId="8" borderId="40" xfId="1" applyFont="1" applyFill="1" applyBorder="1" applyAlignment="1">
      <alignment horizontal="left" vertical="center" wrapText="1"/>
    </xf>
    <xf numFmtId="0" fontId="15" fillId="8" borderId="41" xfId="1" applyFont="1" applyFill="1" applyBorder="1" applyAlignment="1">
      <alignment horizontal="left" vertical="center" wrapText="1"/>
    </xf>
    <xf numFmtId="0" fontId="15" fillId="8" borderId="42" xfId="1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15" fillId="8" borderId="43" xfId="1" applyFont="1" applyFill="1" applyBorder="1" applyAlignment="1">
      <alignment horizontal="left" vertical="center" wrapText="1"/>
    </xf>
    <xf numFmtId="4" fontId="12" fillId="3" borderId="32" xfId="0" applyNumberFormat="1" applyFont="1" applyFill="1" applyBorder="1" applyAlignment="1">
      <alignment horizontal="center" vertical="center"/>
    </xf>
    <xf numFmtId="4" fontId="12" fillId="3" borderId="33" xfId="0" applyNumberFormat="1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5" fillId="8" borderId="36" xfId="1" applyFont="1" applyFill="1" applyBorder="1" applyAlignment="1">
      <alignment horizontal="left" vertical="center" wrapText="1"/>
    </xf>
    <xf numFmtId="0" fontId="15" fillId="8" borderId="37" xfId="1" applyFont="1" applyFill="1" applyBorder="1" applyAlignment="1">
      <alignment horizontal="left" vertical="center" wrapText="1"/>
    </xf>
    <xf numFmtId="0" fontId="15" fillId="8" borderId="38" xfId="1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5" fillId="8" borderId="39" xfId="1" applyFont="1" applyFill="1" applyBorder="1" applyAlignment="1">
      <alignment horizontal="left" vertical="center" wrapText="1"/>
    </xf>
  </cellXfs>
  <cellStyles count="5">
    <cellStyle name="Millares 109" xfId="4"/>
    <cellStyle name="Normal" xfId="0" builtinId="0"/>
    <cellStyle name="Normal 10 82 2" xfId="3"/>
    <cellStyle name="Normal 130" xfId="2"/>
    <cellStyle name="Normal 1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5267325</xdr:colOff>
      <xdr:row>0</xdr:row>
      <xdr:rowOff>654731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B59C5B31-E45C-4159-A98B-A45529E7F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6076950" cy="607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D40" sqref="D40"/>
    </sheetView>
  </sheetViews>
  <sheetFormatPr baseColWidth="10" defaultRowHeight="15" x14ac:dyDescent="0.25"/>
  <cols>
    <col min="1" max="1" width="12.140625" customWidth="1"/>
    <col min="2" max="2" width="101.140625" customWidth="1"/>
    <col min="3" max="3" width="15" customWidth="1"/>
    <col min="4" max="4" width="13.5703125" customWidth="1"/>
    <col min="5" max="5" width="17.5703125" customWidth="1"/>
    <col min="6" max="6" width="18.28515625" customWidth="1"/>
  </cols>
  <sheetData>
    <row r="1" spans="1:6" ht="55.5" customHeight="1" thickBot="1" x14ac:dyDescent="0.3">
      <c r="A1" s="95"/>
      <c r="B1" s="96"/>
      <c r="C1" s="96"/>
      <c r="D1" s="96"/>
      <c r="E1" s="96"/>
      <c r="F1" s="96"/>
    </row>
    <row r="2" spans="1:6" ht="43.5" customHeight="1" thickBot="1" x14ac:dyDescent="0.3">
      <c r="A2" s="97" t="s">
        <v>44</v>
      </c>
      <c r="B2" s="98"/>
      <c r="C2" s="98"/>
      <c r="D2" s="98"/>
      <c r="E2" s="98"/>
      <c r="F2" s="98"/>
    </row>
    <row r="3" spans="1:6" ht="18.75" x14ac:dyDescent="0.25">
      <c r="A3" s="99" t="s">
        <v>43</v>
      </c>
      <c r="B3" s="100"/>
      <c r="C3" s="101" t="s">
        <v>37</v>
      </c>
      <c r="D3" s="102"/>
      <c r="E3" s="103"/>
      <c r="F3" s="102"/>
    </row>
    <row r="4" spans="1:6" ht="18.75" x14ac:dyDescent="0.25">
      <c r="A4" s="90" t="s">
        <v>38</v>
      </c>
      <c r="B4" s="91"/>
      <c r="C4" s="92" t="s">
        <v>39</v>
      </c>
      <c r="D4" s="93"/>
      <c r="E4" s="94"/>
      <c r="F4" s="93"/>
    </row>
    <row r="5" spans="1:6" ht="19.5" thickBot="1" x14ac:dyDescent="0.3">
      <c r="A5" s="85" t="s">
        <v>40</v>
      </c>
      <c r="B5" s="86"/>
      <c r="C5" s="87" t="s">
        <v>41</v>
      </c>
      <c r="D5" s="88"/>
      <c r="E5" s="89"/>
      <c r="F5" s="88"/>
    </row>
    <row r="6" spans="1:6" ht="19.5" thickBot="1" x14ac:dyDescent="0.3">
      <c r="A6" s="85" t="s">
        <v>42</v>
      </c>
      <c r="B6" s="86"/>
      <c r="C6" s="87"/>
      <c r="D6" s="88"/>
      <c r="E6" s="89"/>
      <c r="F6" s="88"/>
    </row>
    <row r="7" spans="1:6" ht="32.25" thickBot="1" x14ac:dyDescent="0.3">
      <c r="A7" s="1" t="s">
        <v>0</v>
      </c>
      <c r="B7" s="1" t="s">
        <v>1</v>
      </c>
      <c r="C7" s="1" t="s">
        <v>2</v>
      </c>
      <c r="D7" s="1" t="s">
        <v>3</v>
      </c>
      <c r="E7" s="2" t="s">
        <v>4</v>
      </c>
      <c r="F7" s="2" t="s">
        <v>5</v>
      </c>
    </row>
    <row r="8" spans="1:6" ht="19.5" thickBot="1" x14ac:dyDescent="0.35">
      <c r="A8" s="11" t="s">
        <v>6</v>
      </c>
      <c r="B8" s="12" t="s">
        <v>7</v>
      </c>
      <c r="C8" s="13"/>
      <c r="D8" s="14"/>
      <c r="E8" s="15"/>
      <c r="F8" s="58">
        <f>SUM(F9:F9)</f>
        <v>0</v>
      </c>
    </row>
    <row r="9" spans="1:6" ht="16.5" thickBot="1" x14ac:dyDescent="0.3">
      <c r="A9" s="7">
        <v>4.18</v>
      </c>
      <c r="B9" s="3" t="s">
        <v>45</v>
      </c>
      <c r="C9" s="4" t="s">
        <v>46</v>
      </c>
      <c r="D9" s="5">
        <v>15</v>
      </c>
      <c r="E9" s="5"/>
      <c r="F9" s="6">
        <f t="shared" ref="F9" si="0">D9*E9</f>
        <v>0</v>
      </c>
    </row>
    <row r="10" spans="1:6" ht="19.5" thickBot="1" x14ac:dyDescent="0.35">
      <c r="A10" s="16" t="s">
        <v>8</v>
      </c>
      <c r="B10" s="17" t="s">
        <v>9</v>
      </c>
      <c r="C10" s="18"/>
      <c r="D10" s="19"/>
      <c r="E10" s="20"/>
      <c r="F10" s="58">
        <f>SUM(F12:F13)</f>
        <v>0</v>
      </c>
    </row>
    <row r="11" spans="1:6" ht="18.75" x14ac:dyDescent="0.3">
      <c r="A11" s="21" t="s">
        <v>10</v>
      </c>
      <c r="B11" s="22" t="s">
        <v>11</v>
      </c>
      <c r="C11" s="23"/>
      <c r="D11" s="24"/>
      <c r="E11" s="25"/>
      <c r="F11" s="26"/>
    </row>
    <row r="12" spans="1:6" ht="18.75" x14ac:dyDescent="0.3">
      <c r="A12" s="27" t="s">
        <v>12</v>
      </c>
      <c r="B12" s="28" t="s">
        <v>13</v>
      </c>
      <c r="C12" s="29"/>
      <c r="D12" s="30"/>
      <c r="E12" s="31"/>
      <c r="F12" s="32"/>
    </row>
    <row r="13" spans="1:6" ht="16.5" thickBot="1" x14ac:dyDescent="0.3">
      <c r="A13" s="8" t="s">
        <v>14</v>
      </c>
      <c r="B13" s="9" t="s">
        <v>32</v>
      </c>
      <c r="C13" s="33" t="s">
        <v>18</v>
      </c>
      <c r="D13" s="5">
        <v>1</v>
      </c>
      <c r="E13" s="5"/>
      <c r="F13" s="6">
        <f t="shared" ref="F13" si="1">D13*E13</f>
        <v>0</v>
      </c>
    </row>
    <row r="14" spans="1:6" ht="19.5" thickBot="1" x14ac:dyDescent="0.35">
      <c r="A14" s="16" t="s">
        <v>47</v>
      </c>
      <c r="B14" s="17" t="s">
        <v>48</v>
      </c>
      <c r="C14" s="18"/>
      <c r="D14" s="19"/>
      <c r="E14" s="20"/>
      <c r="F14" s="58">
        <f>SUM(F16:F24)</f>
        <v>0</v>
      </c>
    </row>
    <row r="15" spans="1:6" ht="21" x14ac:dyDescent="0.35">
      <c r="A15" s="74" t="s">
        <v>49</v>
      </c>
      <c r="B15" s="75" t="s">
        <v>50</v>
      </c>
      <c r="C15" s="76"/>
      <c r="D15" s="77"/>
      <c r="E15" s="78"/>
      <c r="F15" s="26"/>
    </row>
    <row r="16" spans="1:6" ht="15.75" x14ac:dyDescent="0.25">
      <c r="A16" s="79" t="s">
        <v>51</v>
      </c>
      <c r="B16" s="80" t="s">
        <v>52</v>
      </c>
      <c r="C16" s="33" t="s">
        <v>46</v>
      </c>
      <c r="D16" s="5">
        <v>20</v>
      </c>
      <c r="E16" s="5"/>
      <c r="F16" s="6">
        <f t="shared" ref="F16:F19" si="2">D16*E16</f>
        <v>0</v>
      </c>
    </row>
    <row r="17" spans="1:6" ht="15.75" x14ac:dyDescent="0.25">
      <c r="A17" s="79" t="s">
        <v>53</v>
      </c>
      <c r="B17" s="80" t="s">
        <v>54</v>
      </c>
      <c r="C17" s="33" t="s">
        <v>46</v>
      </c>
      <c r="D17" s="5">
        <v>20</v>
      </c>
      <c r="E17" s="5"/>
      <c r="F17" s="6">
        <f t="shared" si="2"/>
        <v>0</v>
      </c>
    </row>
    <row r="18" spans="1:6" ht="15.75" x14ac:dyDescent="0.25">
      <c r="A18" s="79" t="s">
        <v>55</v>
      </c>
      <c r="B18" s="80" t="s">
        <v>56</v>
      </c>
      <c r="C18" s="33" t="s">
        <v>46</v>
      </c>
      <c r="D18" s="5">
        <v>15</v>
      </c>
      <c r="E18" s="5"/>
      <c r="F18" s="6">
        <f t="shared" si="2"/>
        <v>0</v>
      </c>
    </row>
    <row r="19" spans="1:6" ht="15.75" x14ac:dyDescent="0.25">
      <c r="A19" s="79" t="s">
        <v>57</v>
      </c>
      <c r="B19" s="80" t="s">
        <v>58</v>
      </c>
      <c r="C19" s="33" t="s">
        <v>46</v>
      </c>
      <c r="D19" s="5">
        <v>8</v>
      </c>
      <c r="E19" s="5"/>
      <c r="F19" s="6">
        <f t="shared" si="2"/>
        <v>0</v>
      </c>
    </row>
    <row r="20" spans="1:6" ht="15.75" x14ac:dyDescent="0.25">
      <c r="A20" s="79">
        <v>10.199999999999999</v>
      </c>
      <c r="B20" s="84" t="s">
        <v>68</v>
      </c>
      <c r="C20" s="33" t="s">
        <v>69</v>
      </c>
      <c r="D20" s="5">
        <v>4.5</v>
      </c>
      <c r="E20" s="5"/>
      <c r="F20" s="6">
        <f t="shared" ref="F20" si="3">D20*E20</f>
        <v>0</v>
      </c>
    </row>
    <row r="21" spans="1:6" ht="18.75" x14ac:dyDescent="0.3">
      <c r="A21" s="81" t="s">
        <v>59</v>
      </c>
      <c r="B21" s="22" t="s">
        <v>60</v>
      </c>
      <c r="C21" s="23"/>
      <c r="D21" s="24"/>
      <c r="E21" s="25"/>
      <c r="F21" s="26"/>
    </row>
    <row r="22" spans="1:6" ht="15.75" x14ac:dyDescent="0.25">
      <c r="A22" s="33" t="s">
        <v>61</v>
      </c>
      <c r="B22" s="82" t="s">
        <v>62</v>
      </c>
      <c r="C22" s="79" t="s">
        <v>63</v>
      </c>
      <c r="D22" s="5">
        <v>1</v>
      </c>
      <c r="E22" s="5"/>
      <c r="F22" s="6">
        <f t="shared" ref="F22:F24" si="4">D22*E22</f>
        <v>0</v>
      </c>
    </row>
    <row r="23" spans="1:6" ht="15.75" x14ac:dyDescent="0.25">
      <c r="A23" s="33" t="s">
        <v>64</v>
      </c>
      <c r="B23" s="80" t="s">
        <v>65</v>
      </c>
      <c r="C23" s="10" t="s">
        <v>63</v>
      </c>
      <c r="D23" s="5">
        <v>1</v>
      </c>
      <c r="E23" s="5"/>
      <c r="F23" s="6">
        <f t="shared" si="4"/>
        <v>0</v>
      </c>
    </row>
    <row r="24" spans="1:6" ht="16.5" thickBot="1" x14ac:dyDescent="0.3">
      <c r="A24" s="33" t="s">
        <v>66</v>
      </c>
      <c r="B24" s="83" t="s">
        <v>67</v>
      </c>
      <c r="C24" s="10" t="s">
        <v>46</v>
      </c>
      <c r="D24" s="5">
        <v>8</v>
      </c>
      <c r="E24" s="5"/>
      <c r="F24" s="6">
        <f t="shared" si="4"/>
        <v>0</v>
      </c>
    </row>
    <row r="25" spans="1:6" ht="19.5" thickBot="1" x14ac:dyDescent="0.35">
      <c r="A25" s="16" t="s">
        <v>15</v>
      </c>
      <c r="B25" s="17" t="s">
        <v>16</v>
      </c>
      <c r="C25" s="18"/>
      <c r="D25" s="19"/>
      <c r="E25" s="20"/>
      <c r="F25" s="58">
        <f>SUM(F26:F30)</f>
        <v>0</v>
      </c>
    </row>
    <row r="26" spans="1:6" ht="15.75" x14ac:dyDescent="0.25">
      <c r="A26" s="34">
        <v>26.2</v>
      </c>
      <c r="B26" s="3" t="s">
        <v>17</v>
      </c>
      <c r="C26" s="4" t="s">
        <v>18</v>
      </c>
      <c r="D26" s="35">
        <v>1</v>
      </c>
      <c r="E26" s="5"/>
      <c r="F26" s="6">
        <f>+E26*D26</f>
        <v>0</v>
      </c>
    </row>
    <row r="27" spans="1:6" ht="15.75" x14ac:dyDescent="0.25">
      <c r="A27" s="34">
        <v>26.3</v>
      </c>
      <c r="B27" s="3" t="s">
        <v>19</v>
      </c>
      <c r="C27" s="4" t="s">
        <v>18</v>
      </c>
      <c r="D27" s="35">
        <v>1</v>
      </c>
      <c r="E27" s="5"/>
      <c r="F27" s="6">
        <f t="shared" ref="F27:F30" si="5">+E27*D27</f>
        <v>0</v>
      </c>
    </row>
    <row r="28" spans="1:6" ht="15.75" x14ac:dyDescent="0.25">
      <c r="A28" s="34">
        <v>26.4</v>
      </c>
      <c r="B28" s="3" t="s">
        <v>20</v>
      </c>
      <c r="C28" s="4" t="s">
        <v>18</v>
      </c>
      <c r="D28" s="35">
        <v>1</v>
      </c>
      <c r="E28" s="5"/>
      <c r="F28" s="6">
        <f t="shared" si="5"/>
        <v>0</v>
      </c>
    </row>
    <row r="29" spans="1:6" ht="15.75" x14ac:dyDescent="0.25">
      <c r="A29" s="34">
        <v>26.5</v>
      </c>
      <c r="B29" s="3" t="s">
        <v>21</v>
      </c>
      <c r="C29" s="4" t="s">
        <v>18</v>
      </c>
      <c r="D29" s="35">
        <v>1</v>
      </c>
      <c r="E29" s="5"/>
      <c r="F29" s="6">
        <f t="shared" si="5"/>
        <v>0</v>
      </c>
    </row>
    <row r="30" spans="1:6" ht="16.5" thickBot="1" x14ac:dyDescent="0.3">
      <c r="A30" s="36">
        <v>26.15</v>
      </c>
      <c r="B30" s="37" t="s">
        <v>22</v>
      </c>
      <c r="C30" s="38" t="s">
        <v>18</v>
      </c>
      <c r="D30" s="39">
        <v>1</v>
      </c>
      <c r="E30" s="39"/>
      <c r="F30" s="40">
        <f t="shared" si="5"/>
        <v>0</v>
      </c>
    </row>
    <row r="32" spans="1:6" ht="18.75" thickBot="1" x14ac:dyDescent="0.3">
      <c r="A32" s="41"/>
      <c r="B32" s="42" t="s">
        <v>23</v>
      </c>
      <c r="C32" s="41"/>
    </row>
    <row r="33" spans="1:3" x14ac:dyDescent="0.25">
      <c r="A33" s="43" t="s">
        <v>24</v>
      </c>
      <c r="B33" s="59" t="s">
        <v>30</v>
      </c>
      <c r="C33" s="67">
        <f>+F8+F10+F14+F25</f>
        <v>0</v>
      </c>
    </row>
    <row r="34" spans="1:3" x14ac:dyDescent="0.25">
      <c r="A34" s="55"/>
      <c r="B34" s="63"/>
      <c r="C34" s="68"/>
    </row>
    <row r="35" spans="1:3" x14ac:dyDescent="0.25">
      <c r="A35" s="47" t="s">
        <v>25</v>
      </c>
      <c r="B35" s="48" t="s">
        <v>33</v>
      </c>
      <c r="C35" s="69">
        <f>+C33*0.22</f>
        <v>0</v>
      </c>
    </row>
    <row r="36" spans="1:3" x14ac:dyDescent="0.25">
      <c r="A36" s="49"/>
      <c r="B36" s="60"/>
      <c r="C36" s="70"/>
    </row>
    <row r="37" spans="1:3" x14ac:dyDescent="0.25">
      <c r="A37" s="47" t="s">
        <v>26</v>
      </c>
      <c r="B37" s="64" t="s">
        <v>34</v>
      </c>
      <c r="C37" s="71">
        <f>C33+C35</f>
        <v>0</v>
      </c>
    </row>
    <row r="38" spans="1:3" x14ac:dyDescent="0.25">
      <c r="A38" s="50"/>
      <c r="B38" s="51"/>
      <c r="C38" s="72"/>
    </row>
    <row r="39" spans="1:3" x14ac:dyDescent="0.25">
      <c r="A39" s="66" t="s">
        <v>27</v>
      </c>
      <c r="B39" s="65" t="s">
        <v>31</v>
      </c>
      <c r="C39" s="66"/>
    </row>
    <row r="40" spans="1:3" x14ac:dyDescent="0.25">
      <c r="A40" s="52"/>
      <c r="B40" s="61"/>
      <c r="C40" s="73"/>
    </row>
    <row r="41" spans="1:3" x14ac:dyDescent="0.25">
      <c r="A41" s="44" t="s">
        <v>28</v>
      </c>
      <c r="B41" s="45" t="s">
        <v>36</v>
      </c>
      <c r="C41" s="69">
        <f>+C39*0.6676</f>
        <v>0</v>
      </c>
    </row>
    <row r="42" spans="1:3" x14ac:dyDescent="0.25">
      <c r="A42" s="46"/>
      <c r="B42" s="62"/>
      <c r="C42" s="56"/>
    </row>
    <row r="43" spans="1:3" ht="15.75" thickBot="1" x14ac:dyDescent="0.3">
      <c r="A43" s="53" t="s">
        <v>29</v>
      </c>
      <c r="B43" s="54" t="s">
        <v>35</v>
      </c>
      <c r="C43" s="57">
        <f>C37+C41</f>
        <v>0</v>
      </c>
    </row>
  </sheetData>
  <mergeCells count="14">
    <mergeCell ref="A1:F1"/>
    <mergeCell ref="A2:F2"/>
    <mergeCell ref="A3:B3"/>
    <mergeCell ref="C3:D3"/>
    <mergeCell ref="E3:F3"/>
    <mergeCell ref="A6:B6"/>
    <mergeCell ref="C6:D6"/>
    <mergeCell ref="E6:F6"/>
    <mergeCell ref="A4:B4"/>
    <mergeCell ref="C4:D4"/>
    <mergeCell ref="E4:F4"/>
    <mergeCell ref="A5:B5"/>
    <mergeCell ref="C5:D5"/>
    <mergeCell ref="E5:F5"/>
  </mergeCells>
  <phoneticPr fontId="18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Codicen</cp:lastModifiedBy>
  <dcterms:created xsi:type="dcterms:W3CDTF">2020-10-29T13:04:52Z</dcterms:created>
  <dcterms:modified xsi:type="dcterms:W3CDTF">2021-01-22T11:30:15Z</dcterms:modified>
</cp:coreProperties>
</file>