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60" activeTab="0"/>
  </bookViews>
  <sheets>
    <sheet name="RUBRADO" sheetId="1" r:id="rId1"/>
    <sheet name="Hoja3" sheetId="2" r:id="rId2"/>
  </sheets>
  <definedNames>
    <definedName name="_xlnm.Print_Area" localSheetId="0">'RUBRADO'!$A$1:$G$132</definedName>
  </definedNames>
  <calcPr fullCalcOnLoad="1"/>
</workbook>
</file>

<file path=xl/sharedStrings.xml><?xml version="1.0" encoding="utf-8"?>
<sst xmlns="http://schemas.openxmlformats.org/spreadsheetml/2006/main" count="195" uniqueCount="152">
  <si>
    <t xml:space="preserve"> - Ventilaciones</t>
  </si>
  <si>
    <t>DIRECCION SECTORIAL DE INFRAESTRUCTURA</t>
  </si>
  <si>
    <t>RUBRO</t>
  </si>
  <si>
    <t>DESCRIPCION</t>
  </si>
  <si>
    <t>UNIDAD</t>
  </si>
  <si>
    <t>CANTIDAD</t>
  </si>
  <si>
    <t>1.1</t>
  </si>
  <si>
    <t>1.2</t>
  </si>
  <si>
    <t>2.1</t>
  </si>
  <si>
    <t>2.2</t>
  </si>
  <si>
    <t>2.3</t>
  </si>
  <si>
    <t>2.4</t>
  </si>
  <si>
    <t>3.1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</si>
  <si>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</si>
  <si>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</si>
  <si>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</si>
  <si>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</si>
  <si>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</si>
  <si>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</si>
  <si>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</si>
  <si>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</si>
  <si>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</si>
  <si>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</si>
  <si>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5.2</t>
  </si>
  <si>
    <t>6.1</t>
  </si>
  <si>
    <t>7.1</t>
  </si>
  <si>
    <t>8.1</t>
  </si>
  <si>
    <t>9.1</t>
  </si>
  <si>
    <t>10.1</t>
  </si>
  <si>
    <t>A</t>
  </si>
  <si>
    <t>MONTO de OBRAS</t>
  </si>
  <si>
    <t>B</t>
  </si>
  <si>
    <t>C</t>
  </si>
  <si>
    <t>D</t>
  </si>
  <si>
    <t>IVA OBRA (22% sobre A)</t>
  </si>
  <si>
    <t>E</t>
  </si>
  <si>
    <t>F</t>
  </si>
  <si>
    <t>G</t>
  </si>
  <si>
    <t>MONTO IMPONIBLE (sobre A)</t>
  </si>
  <si>
    <t>Desagües</t>
  </si>
  <si>
    <t>Abastecimiento</t>
  </si>
  <si>
    <t>Arquitecto Residente</t>
  </si>
  <si>
    <t>Revestimientos</t>
  </si>
  <si>
    <t>Revoques</t>
  </si>
  <si>
    <t>Limpieza diaria, general y final de obra</t>
  </si>
  <si>
    <t>DATOS DEL LOCAL</t>
  </si>
  <si>
    <t>PROGRAMA</t>
  </si>
  <si>
    <t>OBJETO DE LAS OBRAS</t>
  </si>
  <si>
    <t>Pisos</t>
  </si>
  <si>
    <t>IMPLANTACION DE OBRA</t>
  </si>
  <si>
    <t>MOVIMIENTO DE TIERRA - DEMOLICIONES</t>
  </si>
  <si>
    <t>ALBAÑILERIA</t>
  </si>
  <si>
    <t>INSTALACION SANITARIA</t>
  </si>
  <si>
    <t>INSTALACION ELECTRICA</t>
  </si>
  <si>
    <t>HERRERIA</t>
  </si>
  <si>
    <t>PINTURA</t>
  </si>
  <si>
    <t>VARIOS</t>
  </si>
  <si>
    <t>Varios</t>
  </si>
  <si>
    <t xml:space="preserve"> - CI 60x60 </t>
  </si>
  <si>
    <t>Ayudas a subcontratos</t>
  </si>
  <si>
    <t xml:space="preserve">R U B R A D O </t>
  </si>
  <si>
    <t xml:space="preserve">Cartel de obra </t>
  </si>
  <si>
    <t>global</t>
  </si>
  <si>
    <t>unidad</t>
  </si>
  <si>
    <t>m3</t>
  </si>
  <si>
    <t>ml</t>
  </si>
  <si>
    <t xml:space="preserve">Fecha: </t>
  </si>
  <si>
    <t>Vallado</t>
  </si>
  <si>
    <t>Ayuda a instalación sanitaria</t>
  </si>
  <si>
    <t xml:space="preserve">Ayuda a instalación eléctrica </t>
  </si>
  <si>
    <t xml:space="preserve">CARPINTERIA </t>
  </si>
  <si>
    <t>COMISION DESCENTRALIZADA DE PAYSANDU</t>
  </si>
  <si>
    <t xml:space="preserve"> - PP, RP</t>
  </si>
  <si>
    <t>Interior en muros y Cielorraso Antihongos</t>
  </si>
  <si>
    <t xml:space="preserve">  - Interiores  reparaciones</t>
  </si>
  <si>
    <t>M²</t>
  </si>
  <si>
    <t xml:space="preserve"> - Ceramica blanco mate </t>
  </si>
  <si>
    <t xml:space="preserve"> -  Listelo U de aluminio</t>
  </si>
  <si>
    <t xml:space="preserve"> - Guarda de pastillas de color e:10cm</t>
  </si>
  <si>
    <t>fernanda alves</t>
  </si>
  <si>
    <t>TOTAL SUBRUBRO (EN $)</t>
  </si>
  <si>
    <t>COSTO UNITARIO (EN $)</t>
  </si>
  <si>
    <t>TOTAL RUBRO (EN $)</t>
  </si>
  <si>
    <t xml:space="preserve"> - Primarios y Secundarios</t>
  </si>
  <si>
    <t xml:space="preserve">Griferia de mesada </t>
  </si>
  <si>
    <t>PETREOS</t>
  </si>
  <si>
    <t>10.2</t>
  </si>
  <si>
    <t>11.1</t>
  </si>
  <si>
    <t>TOTAL (A+B)</t>
  </si>
  <si>
    <t>MONTO TOTAL OFERTADO (A+B+E)</t>
  </si>
  <si>
    <t>LEYES SOCIALES (65,8% de D)</t>
  </si>
  <si>
    <r>
      <t>TIPO Y NUMERO:</t>
    </r>
    <r>
      <rPr>
        <b/>
        <sz val="10"/>
        <color indexed="10"/>
        <rFont val="Arial Narrow"/>
        <family val="2"/>
      </rPr>
      <t xml:space="preserve"> ESCUELA 77</t>
    </r>
  </si>
  <si>
    <r>
      <t>DEPARTAMENTO:</t>
    </r>
    <r>
      <rPr>
        <b/>
        <sz val="10"/>
        <color indexed="10"/>
        <rFont val="Arial Narrow"/>
        <family val="2"/>
      </rPr>
      <t xml:space="preserve"> PAYSANDU  - LOCALIDAD: GUICHON</t>
    </r>
  </si>
  <si>
    <t>REFORMA COCINA</t>
  </si>
  <si>
    <t>Demolicion Mesada</t>
  </si>
  <si>
    <t xml:space="preserve"> - Porcelanato</t>
  </si>
  <si>
    <t>Demolicion tabique</t>
  </si>
  <si>
    <t>Paredes</t>
  </si>
  <si>
    <t>ESTRUCTURA</t>
  </si>
  <si>
    <t>Losa de hormigon de Mesada Cocina</t>
  </si>
  <si>
    <t>Perfil PNI 8</t>
  </si>
  <si>
    <t>u</t>
  </si>
  <si>
    <t xml:space="preserve"> - Agua fría y Caliente</t>
  </si>
  <si>
    <t>Doble pileta</t>
  </si>
  <si>
    <t>Griferia con mango extensible en Pileton</t>
  </si>
  <si>
    <t>Luminaria L1</t>
  </si>
  <si>
    <t>Luminaria L2</t>
  </si>
  <si>
    <t>Tomacorriente</t>
  </si>
  <si>
    <t>Puerta de dos hojas en nicho garrafa</t>
  </si>
  <si>
    <t>ALUMINIO</t>
  </si>
  <si>
    <t>Mesada de Granito M1</t>
  </si>
  <si>
    <t>Mesada de Granito M2</t>
  </si>
  <si>
    <t>ACERO INOXIDABLE</t>
  </si>
  <si>
    <t xml:space="preserve">Pileton </t>
  </si>
  <si>
    <t>Mesada auxiliar</t>
  </si>
  <si>
    <t>Ventilador de Pared</t>
  </si>
  <si>
    <t>Extractor de Pared</t>
  </si>
  <si>
    <t xml:space="preserve"> - Tabique de yeso  - con una cara revestida</t>
  </si>
  <si>
    <t xml:space="preserve"> -  Revestimiento en baño</t>
  </si>
  <si>
    <t>3.2</t>
  </si>
  <si>
    <t>5.1</t>
  </si>
  <si>
    <t>5.3</t>
  </si>
  <si>
    <t>5.4</t>
  </si>
  <si>
    <t>5.5</t>
  </si>
  <si>
    <t>5.6</t>
  </si>
  <si>
    <t>5.7</t>
  </si>
  <si>
    <t>5.8</t>
  </si>
  <si>
    <t>6.2</t>
  </si>
  <si>
    <t>6.4</t>
  </si>
  <si>
    <t>9.2</t>
  </si>
  <si>
    <t>11.2</t>
  </si>
  <si>
    <t>12.1</t>
  </si>
  <si>
    <t>13.1</t>
  </si>
  <si>
    <t>13.2</t>
  </si>
  <si>
    <t>13.3</t>
  </si>
  <si>
    <t>Retiro de aberturas</t>
  </si>
  <si>
    <t xml:space="preserve"> - Muro Doble revocado al exterior</t>
  </si>
  <si>
    <t>4.10</t>
  </si>
  <si>
    <t>Al3 0,40x0,70</t>
  </si>
  <si>
    <t>Dado hormigon en Perfil 0,20x0,3</t>
  </si>
  <si>
    <t>Mueble bajo mesada</t>
  </si>
  <si>
    <t>5.9</t>
  </si>
  <si>
    <t>Inodoro con cisterna exterior</t>
  </si>
  <si>
    <t>Lavatorio con pie y griferia monocamando</t>
  </si>
  <si>
    <t>5.10</t>
  </si>
  <si>
    <t>Contrapiso</t>
  </si>
  <si>
    <t xml:space="preserve"> - Contrapiso en baño de tosca cemento</t>
  </si>
  <si>
    <t>Desmantelar Cocina - picado de revestimientos y retiro pisos</t>
  </si>
  <si>
    <t>Carpeta</t>
  </si>
  <si>
    <t xml:space="preserve"> - Arena  y Portland</t>
  </si>
  <si>
    <t>Al1 1,50x1,00 con mosquitero</t>
  </si>
  <si>
    <t>Al2 2,00x1,00 con mosquitero</t>
  </si>
</sst>
</file>

<file path=xl/styles.xml><?xml version="1.0" encoding="utf-8"?>
<styleSheet xmlns="http://schemas.openxmlformats.org/spreadsheetml/2006/main">
  <numFmts count="36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&quot;$U&quot;\ * #,##0.0_ ;_ &quot;$U&quot;\ * \-#,##0.0_ ;_ &quot;$U&quot;\ * &quot;-&quot;??_ ;_ @_ "/>
    <numFmt numFmtId="181" formatCode="_ &quot;$U&quot;\ * #,##0.000_ ;_ &quot;$U&quot;\ * \-#,##0.000_ ;_ &quot;$U&quot;\ * &quot;-&quot;??_ ;_ @_ "/>
    <numFmt numFmtId="182" formatCode="_ &quot;$U&quot;\ * #,##0.0000_ ;_ &quot;$U&quot;\ * \-#,##0.0000_ ;_ &quot;$U&quot;\ * &quot;-&quot;??_ ;_ @_ "/>
    <numFmt numFmtId="183" formatCode="0.0"/>
    <numFmt numFmtId="184" formatCode="0.000"/>
    <numFmt numFmtId="185" formatCode="0.0000"/>
    <numFmt numFmtId="186" formatCode="_(&quot;$U&quot;\ * #,##0.0000_);_(&quot;$U&quot;\ * \(#,##0.0000\);_(&quot;$U&quot;\ * &quot;-&quot;????_);_(@_)"/>
    <numFmt numFmtId="187" formatCode="[$-380A]dddd\,\ dd&quot; de &quot;mmmm&quot; de &quot;yyyy"/>
    <numFmt numFmtId="188" formatCode="[$-380A]hh:mm:ss\ AM/PM"/>
    <numFmt numFmtId="189" formatCode="0.00000"/>
    <numFmt numFmtId="190" formatCode="_ &quot;$U&quot;\ * #,##0_ ;_ &quot;$U&quot;\ * \-#,##0_ ;_ &quot;$U&quot;\ * &quot;-&quot;??_ ;_ @_ "/>
    <numFmt numFmtId="191" formatCode="0.0%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Futura Md BT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color indexed="10"/>
      <name val="Calibri"/>
      <family val="2"/>
    </font>
    <font>
      <b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6" fillId="0" borderId="15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4" fillId="0" borderId="2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2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33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1" fillId="0" borderId="17" xfId="0" applyFont="1" applyBorder="1" applyAlignment="1">
      <alignment/>
    </xf>
    <xf numFmtId="0" fontId="18" fillId="33" borderId="23" xfId="0" applyFont="1" applyFill="1" applyBorder="1" applyAlignment="1">
      <alignment horizontal="center"/>
    </xf>
    <xf numFmtId="0" fontId="18" fillId="33" borderId="23" xfId="0" applyFont="1" applyFill="1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57" fillId="0" borderId="17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12" fillId="0" borderId="24" xfId="0" applyNumberFormat="1" applyFont="1" applyBorder="1" applyAlignment="1">
      <alignment/>
    </xf>
    <xf numFmtId="190" fontId="0" fillId="33" borderId="18" xfId="51" applyNumberFormat="1" applyFont="1" applyFill="1" applyBorder="1" applyAlignment="1">
      <alignment/>
    </xf>
    <xf numFmtId="190" fontId="0" fillId="33" borderId="18" xfId="51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17" fontId="16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9" fillId="33" borderId="22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152400</xdr:rowOff>
    </xdr:from>
    <xdr:to>
      <xdr:col>1</xdr:col>
      <xdr:colOff>4295775</xdr:colOff>
      <xdr:row>8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4570" r="34275"/>
        <a:stretch>
          <a:fillRect/>
        </a:stretch>
      </xdr:blipFill>
      <xdr:spPr>
        <a:xfrm>
          <a:off x="66675" y="152400"/>
          <a:ext cx="4953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N140"/>
  <sheetViews>
    <sheetView tabSelected="1" zoomScale="90" zoomScaleNormal="90" zoomScalePageLayoutView="0" workbookViewId="0" topLeftCell="A1">
      <selection activeCell="I93" sqref="I93"/>
    </sheetView>
  </sheetViews>
  <sheetFormatPr defaultColWidth="11.421875" defaultRowHeight="12.75"/>
  <cols>
    <col min="1" max="1" width="10.8515625" style="0" customWidth="1"/>
    <col min="2" max="2" width="88.421875" style="0" customWidth="1"/>
    <col min="3" max="3" width="13.00390625" style="0" customWidth="1"/>
    <col min="4" max="4" width="12.7109375" style="1" customWidth="1"/>
    <col min="5" max="5" width="12.7109375" style="0" customWidth="1"/>
    <col min="6" max="6" width="15.00390625" style="0" customWidth="1"/>
    <col min="7" max="7" width="19.140625" style="0" customWidth="1"/>
    <col min="8" max="8" width="9.57421875" style="0" customWidth="1"/>
  </cols>
  <sheetData>
    <row r="11" ht="24.75">
      <c r="A11" s="15" t="s">
        <v>1</v>
      </c>
    </row>
    <row r="12" ht="22.5">
      <c r="A12" s="14" t="s">
        <v>71</v>
      </c>
    </row>
    <row r="13" ht="16.5" thickBot="1">
      <c r="A13" s="3"/>
    </row>
    <row r="14" spans="1:6" ht="15.75" thickBot="1">
      <c r="A14" s="103" t="s">
        <v>45</v>
      </c>
      <c r="B14" s="104"/>
      <c r="C14" s="18"/>
      <c r="D14" s="86"/>
      <c r="E14" s="18"/>
      <c r="F14" s="18"/>
    </row>
    <row r="15" spans="1:6" ht="15">
      <c r="A15" s="49" t="s">
        <v>91</v>
      </c>
      <c r="B15" s="48"/>
      <c r="C15" s="47"/>
      <c r="D15" s="87"/>
      <c r="E15" s="47"/>
      <c r="F15" s="47"/>
    </row>
    <row r="16" spans="1:6" ht="15">
      <c r="A16" s="50" t="s">
        <v>92</v>
      </c>
      <c r="B16" s="45"/>
      <c r="C16" s="47"/>
      <c r="D16" s="87"/>
      <c r="E16" s="47"/>
      <c r="F16" s="47"/>
    </row>
    <row r="17" ht="15.75">
      <c r="A17" s="3"/>
    </row>
    <row r="18" ht="16.5" thickBot="1">
      <c r="A18" s="3"/>
    </row>
    <row r="19" spans="1:2" ht="13.5" thickBot="1">
      <c r="A19" s="103" t="s">
        <v>46</v>
      </c>
      <c r="B19" s="104"/>
    </row>
    <row r="20" spans="1:6" ht="12.75">
      <c r="A20" s="51" t="s">
        <v>47</v>
      </c>
      <c r="B20" s="39"/>
      <c r="C20" s="102"/>
      <c r="D20" s="102"/>
      <c r="E20" s="102"/>
      <c r="F20" s="102"/>
    </row>
    <row r="21" spans="1:6" ht="13.5">
      <c r="A21" s="78" t="s">
        <v>93</v>
      </c>
      <c r="B21" s="46"/>
      <c r="C21" s="13"/>
      <c r="D21" s="13"/>
      <c r="E21" s="13"/>
      <c r="F21" s="13"/>
    </row>
    <row r="22" spans="1:7" ht="15">
      <c r="A22" s="79"/>
      <c r="B22" s="35"/>
      <c r="F22" s="69" t="s">
        <v>66</v>
      </c>
      <c r="G22" s="101">
        <v>43556</v>
      </c>
    </row>
    <row r="23" spans="1:6" ht="12.75" customHeight="1">
      <c r="A23" s="1"/>
      <c r="B23" s="4"/>
      <c r="C23" s="13"/>
      <c r="D23" s="13"/>
      <c r="E23" s="13"/>
      <c r="F23" s="1"/>
    </row>
    <row r="24" spans="1:6" ht="13.5" customHeight="1" thickBot="1">
      <c r="A24" s="31"/>
      <c r="B24" s="4"/>
      <c r="C24" s="13"/>
      <c r="D24" s="13"/>
      <c r="E24" s="13"/>
      <c r="F24" s="13"/>
    </row>
    <row r="25" spans="1:7" ht="24" thickBot="1">
      <c r="A25" s="105" t="s">
        <v>60</v>
      </c>
      <c r="B25" s="106"/>
      <c r="C25" s="106"/>
      <c r="D25" s="106"/>
      <c r="E25" s="106"/>
      <c r="F25" s="106"/>
      <c r="G25" s="107"/>
    </row>
    <row r="26" spans="1:5" ht="3" customHeight="1" thickBot="1">
      <c r="A26" s="1"/>
      <c r="B26" s="2"/>
      <c r="C26" s="8"/>
      <c r="D26" s="13"/>
      <c r="E26" s="8"/>
    </row>
    <row r="27" spans="1:5" ht="13.5" hidden="1" thickBot="1">
      <c r="A27" s="1"/>
      <c r="B27" s="2"/>
      <c r="C27" s="8"/>
      <c r="D27" s="13"/>
      <c r="E27" s="8"/>
    </row>
    <row r="28" spans="1:14" ht="62.25" customHeight="1" thickBot="1">
      <c r="A28" s="41" t="s">
        <v>2</v>
      </c>
      <c r="B28" s="41" t="s">
        <v>3</v>
      </c>
      <c r="C28" s="94" t="s">
        <v>4</v>
      </c>
      <c r="D28" s="94" t="s">
        <v>5</v>
      </c>
      <c r="E28" s="93" t="s">
        <v>81</v>
      </c>
      <c r="F28" s="93" t="s">
        <v>80</v>
      </c>
      <c r="G28" s="93" t="s">
        <v>82</v>
      </c>
      <c r="H28" s="8"/>
      <c r="I28" s="8"/>
      <c r="J28" s="8"/>
      <c r="K28" s="8"/>
      <c r="L28" s="8"/>
      <c r="M28" s="8"/>
      <c r="N28" s="8"/>
    </row>
    <row r="29" spans="1:14" ht="13.5" thickBot="1">
      <c r="A29" s="1"/>
      <c r="C29" s="8"/>
      <c r="D29" s="13"/>
      <c r="E29" s="8"/>
      <c r="H29" s="8"/>
      <c r="I29" s="8"/>
      <c r="J29" s="8"/>
      <c r="K29" s="8"/>
      <c r="L29" s="8"/>
      <c r="M29" s="8"/>
      <c r="N29" s="8"/>
    </row>
    <row r="30" spans="1:14" ht="15.75" thickBot="1">
      <c r="A30" s="62">
        <v>1</v>
      </c>
      <c r="B30" s="63" t="s">
        <v>49</v>
      </c>
      <c r="C30" s="64"/>
      <c r="D30" s="88"/>
      <c r="E30" s="64"/>
      <c r="F30" s="64"/>
      <c r="G30" s="97">
        <f>SUM(F31:F32)</f>
        <v>0</v>
      </c>
      <c r="H30" s="8"/>
      <c r="I30" s="8"/>
      <c r="J30" s="8"/>
      <c r="K30" s="8"/>
      <c r="L30" s="8"/>
      <c r="M30" s="8"/>
      <c r="N30" s="8"/>
    </row>
    <row r="31" spans="1:14" ht="12.75" customHeight="1">
      <c r="A31" s="84" t="s">
        <v>6</v>
      </c>
      <c r="B31" s="11" t="s">
        <v>67</v>
      </c>
      <c r="C31" s="7" t="s">
        <v>62</v>
      </c>
      <c r="D31" s="7">
        <v>1</v>
      </c>
      <c r="E31" s="6"/>
      <c r="F31" s="16">
        <f>D31*E31</f>
        <v>0</v>
      </c>
      <c r="H31" s="8"/>
      <c r="I31" s="72"/>
      <c r="J31" s="73"/>
      <c r="K31" s="19"/>
      <c r="L31" s="19"/>
      <c r="M31" s="19"/>
      <c r="N31" s="8"/>
    </row>
    <row r="32" spans="1:14" ht="12.75" customHeight="1">
      <c r="A32" s="84" t="s">
        <v>7</v>
      </c>
      <c r="B32" s="11" t="s">
        <v>61</v>
      </c>
      <c r="C32" s="7" t="s">
        <v>63</v>
      </c>
      <c r="D32" s="7">
        <v>1</v>
      </c>
      <c r="E32" s="6"/>
      <c r="F32" s="16">
        <f>D32*E32</f>
        <v>0</v>
      </c>
      <c r="H32" s="8"/>
      <c r="I32" s="74"/>
      <c r="J32" s="74"/>
      <c r="K32" s="8"/>
      <c r="L32" s="8"/>
      <c r="M32" s="8"/>
      <c r="N32" s="8"/>
    </row>
    <row r="33" spans="1:12" ht="13.5" thickBot="1">
      <c r="A33" s="1"/>
      <c r="B33" s="8"/>
      <c r="C33" s="13"/>
      <c r="D33" s="13"/>
      <c r="E33" s="8"/>
      <c r="I33" s="74"/>
      <c r="J33" s="74"/>
      <c r="K33" s="8"/>
      <c r="L33" s="8"/>
    </row>
    <row r="34" spans="1:10" ht="15.75" thickBot="1">
      <c r="A34" s="62">
        <v>2</v>
      </c>
      <c r="B34" s="63" t="s">
        <v>50</v>
      </c>
      <c r="C34" s="64"/>
      <c r="D34" s="88"/>
      <c r="E34" s="64"/>
      <c r="F34" s="64"/>
      <c r="G34" s="97">
        <f>SUM(F35:F37)</f>
        <v>0</v>
      </c>
      <c r="I34" s="74"/>
      <c r="J34" s="74"/>
    </row>
    <row r="35" spans="1:10" ht="12.75">
      <c r="A35" s="84" t="s">
        <v>8</v>
      </c>
      <c r="B35" s="17" t="s">
        <v>96</v>
      </c>
      <c r="C35" s="29" t="s">
        <v>64</v>
      </c>
      <c r="D35" s="29">
        <v>0.54</v>
      </c>
      <c r="E35" s="16"/>
      <c r="F35" s="16">
        <f>D35*E35</f>
        <v>0</v>
      </c>
      <c r="I35" s="74"/>
      <c r="J35" s="74"/>
    </row>
    <row r="36" spans="1:10" ht="12.75">
      <c r="A36" s="84" t="s">
        <v>9</v>
      </c>
      <c r="B36" s="11" t="s">
        <v>147</v>
      </c>
      <c r="C36" s="7" t="s">
        <v>37</v>
      </c>
      <c r="D36" s="7">
        <v>1</v>
      </c>
      <c r="E36" s="6"/>
      <c r="F36" s="16">
        <f>D36*E36</f>
        <v>0</v>
      </c>
      <c r="I36" s="74"/>
      <c r="J36" s="74"/>
    </row>
    <row r="37" spans="1:10" ht="12.75">
      <c r="A37" s="84" t="s">
        <v>10</v>
      </c>
      <c r="B37" s="11" t="s">
        <v>94</v>
      </c>
      <c r="C37" s="84" t="s">
        <v>37</v>
      </c>
      <c r="D37" s="7">
        <v>1</v>
      </c>
      <c r="E37" s="6"/>
      <c r="F37" s="16">
        <f>D37*E37</f>
        <v>0</v>
      </c>
      <c r="I37" s="74"/>
      <c r="J37" s="74"/>
    </row>
    <row r="38" spans="1:10" ht="12.75">
      <c r="A38" s="84" t="s">
        <v>11</v>
      </c>
      <c r="B38" s="11" t="s">
        <v>135</v>
      </c>
      <c r="C38" s="84" t="s">
        <v>63</v>
      </c>
      <c r="D38" s="7">
        <v>2</v>
      </c>
      <c r="E38" s="6"/>
      <c r="F38" s="16">
        <f>D38*E38</f>
        <v>0</v>
      </c>
      <c r="I38" s="74"/>
      <c r="J38" s="74"/>
    </row>
    <row r="39" spans="1:10" ht="13.5" thickBot="1">
      <c r="A39" s="1"/>
      <c r="B39" s="8"/>
      <c r="C39" s="13"/>
      <c r="D39" s="13"/>
      <c r="E39" s="8"/>
      <c r="F39" s="8"/>
      <c r="I39" s="74"/>
      <c r="J39" s="74"/>
    </row>
    <row r="40" spans="1:10" ht="15.75" thickBot="1">
      <c r="A40" s="62">
        <v>3</v>
      </c>
      <c r="B40" s="63" t="s">
        <v>98</v>
      </c>
      <c r="C40" s="64"/>
      <c r="D40" s="88"/>
      <c r="E40" s="64"/>
      <c r="F40" s="64"/>
      <c r="G40" s="97">
        <f>SUM(F41:F43)</f>
        <v>0</v>
      </c>
      <c r="I40" s="74"/>
      <c r="J40" s="74"/>
    </row>
    <row r="41" spans="1:10" ht="12.75">
      <c r="A41" s="84" t="s">
        <v>12</v>
      </c>
      <c r="B41" s="17" t="s">
        <v>99</v>
      </c>
      <c r="C41" s="29" t="s">
        <v>64</v>
      </c>
      <c r="D41" s="29">
        <v>0.2</v>
      </c>
      <c r="E41" s="16"/>
      <c r="F41" s="16">
        <f>D41*E41</f>
        <v>0</v>
      </c>
      <c r="I41" s="74"/>
      <c r="J41" s="74"/>
    </row>
    <row r="42" spans="1:10" ht="12.75">
      <c r="A42" s="84" t="s">
        <v>119</v>
      </c>
      <c r="B42" s="11" t="s">
        <v>100</v>
      </c>
      <c r="C42" s="7" t="s">
        <v>65</v>
      </c>
      <c r="D42" s="7">
        <v>1.2</v>
      </c>
      <c r="E42" s="6"/>
      <c r="F42" s="16">
        <f>D42*E42</f>
        <v>0</v>
      </c>
      <c r="I42" s="74"/>
      <c r="J42" s="74"/>
    </row>
    <row r="43" spans="1:10" ht="12.75">
      <c r="A43" s="84" t="s">
        <v>13</v>
      </c>
      <c r="B43" s="11" t="s">
        <v>139</v>
      </c>
      <c r="C43" s="84" t="s">
        <v>101</v>
      </c>
      <c r="D43" s="7">
        <v>2</v>
      </c>
      <c r="E43" s="6"/>
      <c r="F43" s="16">
        <f>D43*E43</f>
        <v>0</v>
      </c>
      <c r="I43" s="74"/>
      <c r="J43" s="74"/>
    </row>
    <row r="44" spans="1:10" ht="13.5" thickBot="1">
      <c r="A44" s="1"/>
      <c r="B44" s="8"/>
      <c r="C44" s="13"/>
      <c r="D44" s="13"/>
      <c r="E44" s="8"/>
      <c r="F44" s="8"/>
      <c r="I44" s="74"/>
      <c r="J44" s="74"/>
    </row>
    <row r="45" spans="1:10" ht="15.75" thickBot="1">
      <c r="A45" s="62">
        <v>4</v>
      </c>
      <c r="B45" s="63" t="s">
        <v>51</v>
      </c>
      <c r="C45" s="64"/>
      <c r="D45" s="88"/>
      <c r="E45" s="64"/>
      <c r="F45" s="64"/>
      <c r="G45" s="98">
        <f>SUM(F47:F64)</f>
        <v>0</v>
      </c>
      <c r="I45" s="74"/>
      <c r="J45" s="74"/>
    </row>
    <row r="46" spans="1:6" ht="14.25">
      <c r="A46" s="75"/>
      <c r="B46" s="28" t="s">
        <v>43</v>
      </c>
      <c r="C46" s="76"/>
      <c r="D46" s="89"/>
      <c r="E46" s="21"/>
      <c r="F46" s="22"/>
    </row>
    <row r="47" spans="1:6" ht="14.25">
      <c r="A47" s="77" t="s">
        <v>14</v>
      </c>
      <c r="B47" s="24" t="s">
        <v>74</v>
      </c>
      <c r="C47" s="80" t="s">
        <v>75</v>
      </c>
      <c r="D47" s="84">
        <v>42</v>
      </c>
      <c r="E47" s="6"/>
      <c r="F47" s="16">
        <f>D47*E47</f>
        <v>0</v>
      </c>
    </row>
    <row r="48" spans="1:7" ht="14.25">
      <c r="A48" s="75"/>
      <c r="B48" s="28" t="s">
        <v>145</v>
      </c>
      <c r="C48" s="81"/>
      <c r="D48" s="90"/>
      <c r="E48" s="21"/>
      <c r="F48" s="22"/>
      <c r="G48" s="8"/>
    </row>
    <row r="49" spans="1:6" ht="14.25">
      <c r="A49" s="77" t="s">
        <v>15</v>
      </c>
      <c r="B49" s="27" t="s">
        <v>146</v>
      </c>
      <c r="C49" s="82" t="s">
        <v>64</v>
      </c>
      <c r="D49" s="85">
        <v>0.3</v>
      </c>
      <c r="E49" s="16"/>
      <c r="F49" s="16">
        <f>D49*E49</f>
        <v>0</v>
      </c>
    </row>
    <row r="50" spans="1:7" ht="14.25">
      <c r="A50" s="75"/>
      <c r="B50" s="28" t="s">
        <v>148</v>
      </c>
      <c r="C50" s="81"/>
      <c r="D50" s="90"/>
      <c r="E50" s="21"/>
      <c r="F50" s="22"/>
      <c r="G50" s="8"/>
    </row>
    <row r="51" spans="1:6" ht="14.25">
      <c r="A51" s="77" t="s">
        <v>15</v>
      </c>
      <c r="B51" s="27" t="s">
        <v>149</v>
      </c>
      <c r="C51" s="82" t="s">
        <v>75</v>
      </c>
      <c r="D51" s="85">
        <v>17</v>
      </c>
      <c r="E51" s="16"/>
      <c r="F51" s="16">
        <f>D51*E51</f>
        <v>0</v>
      </c>
    </row>
    <row r="52" spans="1:7" ht="14.25">
      <c r="A52" s="75"/>
      <c r="B52" s="28" t="s">
        <v>48</v>
      </c>
      <c r="C52" s="81"/>
      <c r="D52" s="90"/>
      <c r="E52" s="21"/>
      <c r="F52" s="22"/>
      <c r="G52" s="8"/>
    </row>
    <row r="53" spans="1:6" ht="14.25">
      <c r="A53" s="77" t="s">
        <v>15</v>
      </c>
      <c r="B53" s="27" t="s">
        <v>95</v>
      </c>
      <c r="C53" s="82" t="s">
        <v>75</v>
      </c>
      <c r="D53" s="85">
        <v>17</v>
      </c>
      <c r="E53" s="16"/>
      <c r="F53" s="16">
        <f>D53*E53</f>
        <v>0</v>
      </c>
    </row>
    <row r="54" spans="1:6" ht="14.25">
      <c r="A54" s="75"/>
      <c r="B54" s="28" t="s">
        <v>42</v>
      </c>
      <c r="C54" s="81"/>
      <c r="D54" s="90"/>
      <c r="E54" s="21"/>
      <c r="F54" s="22"/>
    </row>
    <row r="55" spans="1:6" ht="14.25">
      <c r="A55" s="77" t="s">
        <v>16</v>
      </c>
      <c r="B55" s="27" t="s">
        <v>76</v>
      </c>
      <c r="C55" s="82" t="s">
        <v>75</v>
      </c>
      <c r="D55" s="85">
        <v>15</v>
      </c>
      <c r="E55" s="16"/>
      <c r="F55" s="16">
        <f>D55*E55</f>
        <v>0</v>
      </c>
    </row>
    <row r="56" spans="1:6" ht="14.25">
      <c r="A56" s="77" t="s">
        <v>17</v>
      </c>
      <c r="B56" s="27" t="s">
        <v>78</v>
      </c>
      <c r="C56" s="82" t="s">
        <v>65</v>
      </c>
      <c r="D56" s="85">
        <v>18</v>
      </c>
      <c r="E56" s="16"/>
      <c r="F56" s="16">
        <f>D56*E56</f>
        <v>0</v>
      </c>
    </row>
    <row r="57" spans="1:6" ht="14.25">
      <c r="A57" s="77" t="s">
        <v>18</v>
      </c>
      <c r="B57" s="27" t="s">
        <v>77</v>
      </c>
      <c r="C57" s="82" t="s">
        <v>65</v>
      </c>
      <c r="D57" s="85">
        <v>18</v>
      </c>
      <c r="E57" s="16"/>
      <c r="F57" s="16">
        <f>D57*E57</f>
        <v>0</v>
      </c>
    </row>
    <row r="58" spans="1:6" ht="14.25">
      <c r="A58" s="77" t="s">
        <v>19</v>
      </c>
      <c r="B58" s="27" t="s">
        <v>118</v>
      </c>
      <c r="C58" s="82" t="s">
        <v>75</v>
      </c>
      <c r="D58" s="85">
        <v>6</v>
      </c>
      <c r="E58" s="16"/>
      <c r="F58" s="16">
        <f>D58*E58</f>
        <v>0</v>
      </c>
    </row>
    <row r="59" spans="1:6" ht="14.25">
      <c r="A59" s="75"/>
      <c r="B59" s="28" t="s">
        <v>97</v>
      </c>
      <c r="C59" s="81"/>
      <c r="D59" s="90"/>
      <c r="E59" s="21"/>
      <c r="F59" s="22"/>
    </row>
    <row r="60" spans="1:6" ht="14.25">
      <c r="A60" s="77" t="s">
        <v>20</v>
      </c>
      <c r="B60" s="27" t="s">
        <v>117</v>
      </c>
      <c r="C60" s="82" t="s">
        <v>75</v>
      </c>
      <c r="D60" s="85">
        <v>3</v>
      </c>
      <c r="E60" s="16"/>
      <c r="F60" s="16">
        <f>D60*E60</f>
        <v>0</v>
      </c>
    </row>
    <row r="61" spans="1:6" ht="14.25">
      <c r="A61" s="77" t="s">
        <v>21</v>
      </c>
      <c r="B61" s="27" t="s">
        <v>136</v>
      </c>
      <c r="C61" s="82" t="s">
        <v>75</v>
      </c>
      <c r="D61" s="85">
        <v>0.8</v>
      </c>
      <c r="E61" s="16"/>
      <c r="F61" s="16">
        <f>D61*E61</f>
        <v>0</v>
      </c>
    </row>
    <row r="62" spans="1:10" ht="12.75">
      <c r="A62" s="7"/>
      <c r="B62" s="52" t="s">
        <v>59</v>
      </c>
      <c r="C62" s="7"/>
      <c r="D62" s="7"/>
      <c r="E62" s="6"/>
      <c r="F62" s="6"/>
      <c r="I62" s="74"/>
      <c r="J62" s="74"/>
    </row>
    <row r="63" spans="1:10" ht="12.75">
      <c r="A63" s="84" t="s">
        <v>22</v>
      </c>
      <c r="B63" s="25" t="s">
        <v>68</v>
      </c>
      <c r="C63" s="7" t="s">
        <v>62</v>
      </c>
      <c r="D63" s="7">
        <v>1</v>
      </c>
      <c r="E63" s="6"/>
      <c r="F63" s="16">
        <f>D63*E63</f>
        <v>0</v>
      </c>
      <c r="I63" s="74"/>
      <c r="J63" s="74"/>
    </row>
    <row r="64" spans="1:10" ht="12.75">
      <c r="A64" s="84" t="s">
        <v>137</v>
      </c>
      <c r="B64" s="25" t="s">
        <v>69</v>
      </c>
      <c r="C64" s="7" t="s">
        <v>62</v>
      </c>
      <c r="D64" s="7">
        <v>1</v>
      </c>
      <c r="E64" s="6"/>
      <c r="F64" s="16">
        <f>D64*E64</f>
        <v>0</v>
      </c>
      <c r="I64" s="74"/>
      <c r="J64" s="74"/>
    </row>
    <row r="65" spans="1:10" ht="13.5" thickBot="1">
      <c r="A65" s="53"/>
      <c r="B65" s="43"/>
      <c r="C65" s="13"/>
      <c r="D65" s="13"/>
      <c r="E65" s="8"/>
      <c r="F65" s="8"/>
      <c r="I65" s="74"/>
      <c r="J65" s="74"/>
    </row>
    <row r="66" spans="1:10" ht="15.75" thickBot="1">
      <c r="A66" s="62">
        <v>5</v>
      </c>
      <c r="B66" s="63" t="s">
        <v>52</v>
      </c>
      <c r="C66" s="64"/>
      <c r="D66" s="88"/>
      <c r="E66" s="64"/>
      <c r="F66" s="64"/>
      <c r="G66" s="98">
        <f>SUM(F68:F77)</f>
        <v>0</v>
      </c>
      <c r="I66" s="74"/>
      <c r="J66" s="74"/>
    </row>
    <row r="67" spans="1:10" ht="12.75">
      <c r="A67" s="37"/>
      <c r="B67" s="65" t="s">
        <v>39</v>
      </c>
      <c r="C67" s="55"/>
      <c r="D67" s="55"/>
      <c r="E67" s="34"/>
      <c r="F67" s="35"/>
      <c r="I67" s="74"/>
      <c r="J67" s="74"/>
    </row>
    <row r="68" spans="1:10" ht="12.75">
      <c r="A68" s="84" t="s">
        <v>120</v>
      </c>
      <c r="B68" s="20" t="s">
        <v>83</v>
      </c>
      <c r="C68" s="29" t="s">
        <v>62</v>
      </c>
      <c r="D68" s="29">
        <v>1</v>
      </c>
      <c r="E68" s="16"/>
      <c r="F68" s="16">
        <f>D68*E68</f>
        <v>0</v>
      </c>
      <c r="I68" s="74"/>
      <c r="J68" s="74"/>
    </row>
    <row r="69" spans="1:10" ht="12.75">
      <c r="A69" s="84" t="s">
        <v>23</v>
      </c>
      <c r="B69" s="11" t="s">
        <v>58</v>
      </c>
      <c r="C69" s="7" t="s">
        <v>63</v>
      </c>
      <c r="D69" s="7">
        <v>1</v>
      </c>
      <c r="E69" s="6"/>
      <c r="F69" s="16">
        <f>D69*E69</f>
        <v>0</v>
      </c>
      <c r="I69" s="74"/>
      <c r="J69" s="74"/>
    </row>
    <row r="70" spans="1:10" ht="12.75">
      <c r="A70" s="84" t="s">
        <v>121</v>
      </c>
      <c r="B70" s="11" t="s">
        <v>72</v>
      </c>
      <c r="C70" s="7" t="s">
        <v>62</v>
      </c>
      <c r="D70" s="7">
        <v>1</v>
      </c>
      <c r="E70" s="6"/>
      <c r="F70" s="16">
        <f>D70*E70</f>
        <v>0</v>
      </c>
      <c r="I70" s="74"/>
      <c r="J70" s="74"/>
    </row>
    <row r="71" spans="1:10" ht="12.75">
      <c r="A71" s="84" t="s">
        <v>122</v>
      </c>
      <c r="B71" s="11" t="s">
        <v>0</v>
      </c>
      <c r="C71" s="7" t="s">
        <v>62</v>
      </c>
      <c r="D71" s="7">
        <v>1</v>
      </c>
      <c r="E71" s="6"/>
      <c r="F71" s="16">
        <f>D71*E71</f>
        <v>0</v>
      </c>
      <c r="I71" s="74"/>
      <c r="J71" s="74"/>
    </row>
    <row r="72" spans="1:10" ht="12.75">
      <c r="A72" s="26"/>
      <c r="B72" s="40" t="s">
        <v>40</v>
      </c>
      <c r="C72" s="54"/>
      <c r="D72" s="54"/>
      <c r="E72" s="21"/>
      <c r="F72" s="22"/>
      <c r="I72" s="74"/>
      <c r="J72" s="74"/>
    </row>
    <row r="73" spans="1:10" ht="12.75">
      <c r="A73" s="84" t="s">
        <v>123</v>
      </c>
      <c r="B73" s="17" t="s">
        <v>102</v>
      </c>
      <c r="C73" s="29" t="s">
        <v>62</v>
      </c>
      <c r="D73" s="29">
        <v>1</v>
      </c>
      <c r="E73" s="16"/>
      <c r="F73" s="16">
        <f>D73*E73</f>
        <v>0</v>
      </c>
      <c r="I73" s="74"/>
      <c r="J73" s="74"/>
    </row>
    <row r="74" spans="1:10" ht="12.75">
      <c r="A74" s="7"/>
      <c r="B74" s="42" t="s">
        <v>57</v>
      </c>
      <c r="C74" s="7"/>
      <c r="D74" s="7"/>
      <c r="E74" s="6"/>
      <c r="F74" s="6"/>
      <c r="I74" s="74"/>
      <c r="J74" s="74"/>
    </row>
    <row r="75" spans="1:10" ht="12.75">
      <c r="A75" s="84" t="s">
        <v>124</v>
      </c>
      <c r="B75" s="10" t="s">
        <v>84</v>
      </c>
      <c r="C75" s="7" t="s">
        <v>63</v>
      </c>
      <c r="D75" s="7">
        <v>1</v>
      </c>
      <c r="E75" s="6"/>
      <c r="F75" s="16">
        <f>D75*E75</f>
        <v>0</v>
      </c>
      <c r="I75" s="74"/>
      <c r="J75" s="74"/>
    </row>
    <row r="76" spans="1:10" ht="12.75">
      <c r="A76" s="84" t="s">
        <v>125</v>
      </c>
      <c r="B76" s="10" t="s">
        <v>103</v>
      </c>
      <c r="C76" s="7" t="s">
        <v>63</v>
      </c>
      <c r="D76" s="7">
        <v>1</v>
      </c>
      <c r="E76" s="6"/>
      <c r="F76" s="16">
        <f>D76*E76</f>
        <v>0</v>
      </c>
      <c r="I76" s="74"/>
      <c r="J76" s="74"/>
    </row>
    <row r="77" spans="1:10" ht="12.75">
      <c r="A77" s="84" t="s">
        <v>126</v>
      </c>
      <c r="B77" s="10" t="s">
        <v>104</v>
      </c>
      <c r="C77" s="7" t="s">
        <v>63</v>
      </c>
      <c r="D77" s="7">
        <v>1</v>
      </c>
      <c r="E77" s="6"/>
      <c r="F77" s="16">
        <f>D77*E77</f>
        <v>0</v>
      </c>
      <c r="I77" s="74"/>
      <c r="J77" s="74"/>
    </row>
    <row r="78" spans="1:10" ht="12.75">
      <c r="A78" s="84" t="s">
        <v>141</v>
      </c>
      <c r="B78" s="10" t="s">
        <v>143</v>
      </c>
      <c r="C78" s="7" t="s">
        <v>63</v>
      </c>
      <c r="D78" s="7">
        <v>1</v>
      </c>
      <c r="E78" s="6"/>
      <c r="F78" s="16">
        <f>D78*E78</f>
        <v>0</v>
      </c>
      <c r="I78" s="74"/>
      <c r="J78" s="74"/>
    </row>
    <row r="79" spans="1:10" ht="12.75">
      <c r="A79" s="84" t="s">
        <v>144</v>
      </c>
      <c r="B79" s="10" t="s">
        <v>142</v>
      </c>
      <c r="C79" s="7" t="s">
        <v>63</v>
      </c>
      <c r="D79" s="7">
        <v>1</v>
      </c>
      <c r="E79" s="6"/>
      <c r="F79" s="16">
        <f>D79*E79</f>
        <v>0</v>
      </c>
      <c r="I79" s="74"/>
      <c r="J79" s="74"/>
    </row>
    <row r="80" spans="1:10" ht="13.5" thickBot="1">
      <c r="A80" s="1"/>
      <c r="B80" s="12"/>
      <c r="C80" s="13"/>
      <c r="D80" s="13"/>
      <c r="E80" s="8"/>
      <c r="F80" s="8"/>
      <c r="I80" s="74"/>
      <c r="J80" s="74"/>
    </row>
    <row r="81" spans="1:10" ht="15.75" thickBot="1">
      <c r="A81" s="62">
        <v>6</v>
      </c>
      <c r="B81" s="63" t="s">
        <v>53</v>
      </c>
      <c r="C81" s="64"/>
      <c r="D81" s="88"/>
      <c r="E81" s="64"/>
      <c r="F81" s="64"/>
      <c r="G81" s="98">
        <f>SUM(F82:F82)</f>
        <v>0</v>
      </c>
      <c r="I81" s="74"/>
      <c r="J81" s="74"/>
    </row>
    <row r="82" spans="1:10" ht="12.75">
      <c r="A82" s="85" t="s">
        <v>24</v>
      </c>
      <c r="B82" s="17" t="s">
        <v>105</v>
      </c>
      <c r="C82" s="29" t="s">
        <v>63</v>
      </c>
      <c r="D82" s="29">
        <v>2</v>
      </c>
      <c r="E82" s="16"/>
      <c r="F82" s="16">
        <f>D82*E82</f>
        <v>0</v>
      </c>
      <c r="I82" s="74"/>
      <c r="J82" s="74"/>
    </row>
    <row r="83" spans="1:10" ht="12.75">
      <c r="A83" s="85" t="s">
        <v>127</v>
      </c>
      <c r="B83" s="17" t="s">
        <v>106</v>
      </c>
      <c r="C83" s="29" t="s">
        <v>63</v>
      </c>
      <c r="D83" s="29">
        <v>2</v>
      </c>
      <c r="E83" s="16"/>
      <c r="F83" s="16">
        <f>D83*E83</f>
        <v>0</v>
      </c>
      <c r="I83" s="74"/>
      <c r="J83" s="74"/>
    </row>
    <row r="84" spans="1:10" ht="12.75">
      <c r="A84" s="85" t="s">
        <v>128</v>
      </c>
      <c r="B84" s="17" t="s">
        <v>107</v>
      </c>
      <c r="C84" s="29" t="s">
        <v>63</v>
      </c>
      <c r="D84" s="29">
        <v>12</v>
      </c>
      <c r="E84" s="16"/>
      <c r="F84" s="16">
        <f>D84*E84</f>
        <v>0</v>
      </c>
      <c r="I84" s="74"/>
      <c r="J84" s="74"/>
    </row>
    <row r="85" spans="1:10" ht="13.5" thickBot="1">
      <c r="A85" s="1"/>
      <c r="C85" s="1"/>
      <c r="I85" s="74"/>
      <c r="J85" s="74"/>
    </row>
    <row r="86" spans="1:10" ht="15.75" thickBot="1">
      <c r="A86" s="62">
        <v>7</v>
      </c>
      <c r="B86" s="63" t="s">
        <v>70</v>
      </c>
      <c r="C86" s="66"/>
      <c r="D86" s="66"/>
      <c r="E86" s="67"/>
      <c r="F86" s="67"/>
      <c r="G86" s="98">
        <f>SUM(F87:F87)</f>
        <v>0</v>
      </c>
      <c r="I86" s="74"/>
      <c r="J86" s="74"/>
    </row>
    <row r="87" spans="1:10" ht="12.75">
      <c r="A87" s="85" t="s">
        <v>25</v>
      </c>
      <c r="B87" s="20" t="s">
        <v>140</v>
      </c>
      <c r="C87" s="29" t="s">
        <v>62</v>
      </c>
      <c r="D87" s="29">
        <v>1</v>
      </c>
      <c r="E87" s="16"/>
      <c r="F87" s="16">
        <f>D87*E87</f>
        <v>0</v>
      </c>
      <c r="I87" s="74"/>
      <c r="J87" s="74"/>
    </row>
    <row r="88" spans="1:10" ht="13.5" thickBot="1">
      <c r="A88" s="1"/>
      <c r="C88" s="13"/>
      <c r="D88" s="13"/>
      <c r="E88" s="8"/>
      <c r="F88" s="8"/>
      <c r="I88" s="74"/>
      <c r="J88" s="74"/>
    </row>
    <row r="89" spans="1:10" ht="15.75" thickBot="1">
      <c r="A89" s="62">
        <v>8</v>
      </c>
      <c r="B89" s="63" t="s">
        <v>54</v>
      </c>
      <c r="C89" s="66"/>
      <c r="D89" s="66"/>
      <c r="E89" s="67"/>
      <c r="F89" s="67"/>
      <c r="G89" s="98">
        <f>SUM(F90:F90)</f>
        <v>0</v>
      </c>
      <c r="I89" s="74"/>
      <c r="J89" s="74"/>
    </row>
    <row r="90" spans="1:10" ht="12.75">
      <c r="A90" s="85" t="s">
        <v>26</v>
      </c>
      <c r="B90" s="20" t="s">
        <v>108</v>
      </c>
      <c r="C90" s="7" t="s">
        <v>63</v>
      </c>
      <c r="D90" s="7">
        <v>1</v>
      </c>
      <c r="E90" s="6"/>
      <c r="F90" s="16">
        <f>D90*E90</f>
        <v>0</v>
      </c>
      <c r="I90" s="74"/>
      <c r="J90" s="74"/>
    </row>
    <row r="91" spans="1:10" ht="13.5" thickBot="1">
      <c r="A91" s="1"/>
      <c r="B91" s="12"/>
      <c r="C91" s="13"/>
      <c r="D91" s="13"/>
      <c r="E91" s="8"/>
      <c r="I91" s="74"/>
      <c r="J91" s="74"/>
    </row>
    <row r="92" spans="1:10" ht="15.75" thickBot="1">
      <c r="A92" s="62">
        <v>9</v>
      </c>
      <c r="B92" s="63" t="s">
        <v>109</v>
      </c>
      <c r="C92" s="66"/>
      <c r="D92" s="66"/>
      <c r="E92" s="67"/>
      <c r="F92" s="67"/>
      <c r="G92" s="98">
        <f>SUM(F93:F93)</f>
        <v>0</v>
      </c>
      <c r="I92" s="74"/>
      <c r="J92" s="74"/>
    </row>
    <row r="93" spans="1:10" ht="12.75">
      <c r="A93" s="84" t="s">
        <v>27</v>
      </c>
      <c r="B93" s="11" t="s">
        <v>150</v>
      </c>
      <c r="C93" s="7" t="s">
        <v>63</v>
      </c>
      <c r="D93" s="7">
        <v>1</v>
      </c>
      <c r="E93" s="6"/>
      <c r="F93" s="16">
        <f>D93*E93</f>
        <v>0</v>
      </c>
      <c r="I93" s="74"/>
      <c r="J93" s="74"/>
    </row>
    <row r="94" spans="1:10" ht="12.75">
      <c r="A94" s="84" t="s">
        <v>129</v>
      </c>
      <c r="B94" s="11" t="s">
        <v>151</v>
      </c>
      <c r="C94" s="7" t="s">
        <v>63</v>
      </c>
      <c r="D94" s="7">
        <v>1</v>
      </c>
      <c r="E94" s="6"/>
      <c r="F94" s="16">
        <f>D94*E94</f>
        <v>0</v>
      </c>
      <c r="I94" s="74"/>
      <c r="J94" s="74"/>
    </row>
    <row r="95" spans="1:10" ht="12.75">
      <c r="A95" s="84" t="s">
        <v>129</v>
      </c>
      <c r="B95" s="11" t="s">
        <v>138</v>
      </c>
      <c r="C95" s="7" t="s">
        <v>63</v>
      </c>
      <c r="D95" s="7">
        <v>1</v>
      </c>
      <c r="E95" s="6"/>
      <c r="F95" s="16">
        <f>D95*E95</f>
        <v>0</v>
      </c>
      <c r="I95" s="74"/>
      <c r="J95" s="74"/>
    </row>
    <row r="96" spans="1:10" ht="13.5" thickBot="1">
      <c r="A96" s="84"/>
      <c r="B96" s="11"/>
      <c r="C96" s="7"/>
      <c r="D96" s="7"/>
      <c r="E96" s="6"/>
      <c r="F96" s="16"/>
      <c r="I96" s="74"/>
      <c r="J96" s="74"/>
    </row>
    <row r="97" spans="1:10" ht="15.75" thickBot="1">
      <c r="A97" s="62">
        <v>10</v>
      </c>
      <c r="B97" s="63" t="s">
        <v>112</v>
      </c>
      <c r="C97" s="66"/>
      <c r="D97" s="66"/>
      <c r="E97" s="67"/>
      <c r="F97" s="67"/>
      <c r="G97" s="98">
        <f>SUM(F98:F98)</f>
        <v>0</v>
      </c>
      <c r="I97" s="74"/>
      <c r="J97" s="74"/>
    </row>
    <row r="98" spans="1:10" ht="12.75">
      <c r="A98" s="84" t="s">
        <v>28</v>
      </c>
      <c r="B98" s="11" t="s">
        <v>113</v>
      </c>
      <c r="C98" s="7" t="s">
        <v>63</v>
      </c>
      <c r="D98" s="7">
        <v>1</v>
      </c>
      <c r="E98" s="6"/>
      <c r="F98" s="16">
        <f>D98*E98</f>
        <v>0</v>
      </c>
      <c r="I98" s="74"/>
      <c r="J98" s="74"/>
    </row>
    <row r="99" spans="1:10" ht="12.75">
      <c r="A99" s="84" t="s">
        <v>86</v>
      </c>
      <c r="B99" s="11" t="s">
        <v>114</v>
      </c>
      <c r="C99" s="7" t="s">
        <v>63</v>
      </c>
      <c r="D99" s="7">
        <v>1</v>
      </c>
      <c r="E99" s="6"/>
      <c r="F99" s="16">
        <f>D99*E99</f>
        <v>0</v>
      </c>
      <c r="I99" s="74"/>
      <c r="J99" s="74"/>
    </row>
    <row r="100" spans="1:10" ht="13.5" thickBot="1">
      <c r="A100" s="1"/>
      <c r="B100" s="12"/>
      <c r="C100" s="13"/>
      <c r="D100" s="13"/>
      <c r="E100" s="8"/>
      <c r="I100" s="74"/>
      <c r="J100" s="74"/>
    </row>
    <row r="101" spans="1:10" ht="15.75" thickBot="1">
      <c r="A101" s="62">
        <v>11</v>
      </c>
      <c r="B101" s="63" t="s">
        <v>85</v>
      </c>
      <c r="C101" s="66"/>
      <c r="D101" s="66"/>
      <c r="E101" s="67"/>
      <c r="F101" s="67"/>
      <c r="G101" s="98">
        <f>SUM(F102:F102)</f>
        <v>0</v>
      </c>
      <c r="I101" s="74"/>
      <c r="J101" s="74"/>
    </row>
    <row r="102" spans="1:10" ht="12.75">
      <c r="A102" s="84" t="s">
        <v>87</v>
      </c>
      <c r="B102" s="11" t="s">
        <v>110</v>
      </c>
      <c r="C102" s="7" t="s">
        <v>63</v>
      </c>
      <c r="D102" s="7">
        <v>1</v>
      </c>
      <c r="E102" s="6"/>
      <c r="F102" s="16">
        <f>D102*E102</f>
        <v>0</v>
      </c>
      <c r="I102" s="74"/>
      <c r="J102" s="74"/>
    </row>
    <row r="103" spans="1:10" ht="12.75">
      <c r="A103" s="84" t="s">
        <v>130</v>
      </c>
      <c r="B103" s="11" t="s">
        <v>111</v>
      </c>
      <c r="C103" s="7" t="s">
        <v>63</v>
      </c>
      <c r="D103" s="7">
        <v>1</v>
      </c>
      <c r="E103" s="6"/>
      <c r="F103" s="16">
        <f>D103*E103</f>
        <v>0</v>
      </c>
      <c r="I103" s="74"/>
      <c r="J103" s="74"/>
    </row>
    <row r="104" spans="1:10" ht="13.5" thickBot="1">
      <c r="A104" s="99"/>
      <c r="B104" s="9"/>
      <c r="C104" s="13"/>
      <c r="D104" s="13"/>
      <c r="E104" s="8"/>
      <c r="F104" s="8"/>
      <c r="I104" s="74"/>
      <c r="J104" s="74"/>
    </row>
    <row r="105" spans="1:10" ht="15.75" thickBot="1">
      <c r="A105" s="62">
        <v>12</v>
      </c>
      <c r="B105" s="63" t="s">
        <v>55</v>
      </c>
      <c r="C105" s="66"/>
      <c r="D105" s="66"/>
      <c r="E105" s="67"/>
      <c r="F105" s="67"/>
      <c r="G105" s="98">
        <f>SUM(F106:F106)</f>
        <v>0</v>
      </c>
      <c r="I105" s="74"/>
      <c r="J105" s="74"/>
    </row>
    <row r="106" spans="1:10" ht="12.75">
      <c r="A106" s="85" t="s">
        <v>131</v>
      </c>
      <c r="B106" s="17" t="s">
        <v>73</v>
      </c>
      <c r="C106" s="85" t="s">
        <v>37</v>
      </c>
      <c r="D106" s="29">
        <v>1</v>
      </c>
      <c r="E106" s="16"/>
      <c r="F106" s="16">
        <f>D106*E106</f>
        <v>0</v>
      </c>
      <c r="I106" s="74"/>
      <c r="J106" s="74"/>
    </row>
    <row r="107" spans="1:10" ht="13.5" thickBot="1">
      <c r="A107" s="1"/>
      <c r="C107" s="13"/>
      <c r="D107" s="13"/>
      <c r="E107" s="8"/>
      <c r="F107" s="8"/>
      <c r="I107" s="74"/>
      <c r="J107" s="74"/>
    </row>
    <row r="108" spans="1:10" ht="15.75" thickBot="1">
      <c r="A108" s="62">
        <v>13</v>
      </c>
      <c r="B108" s="63" t="s">
        <v>56</v>
      </c>
      <c r="C108" s="66"/>
      <c r="D108" s="66"/>
      <c r="E108" s="67"/>
      <c r="F108" s="67"/>
      <c r="G108" s="98">
        <f>SUM(F109:F109)</f>
        <v>0</v>
      </c>
      <c r="I108" s="74"/>
      <c r="J108" s="74"/>
    </row>
    <row r="109" spans="1:10" ht="12.75">
      <c r="A109" s="84" t="s">
        <v>132</v>
      </c>
      <c r="B109" s="11" t="s">
        <v>115</v>
      </c>
      <c r="C109" s="7" t="s">
        <v>63</v>
      </c>
      <c r="D109" s="7">
        <v>2</v>
      </c>
      <c r="E109" s="6"/>
      <c r="F109" s="16">
        <f>D109*E109</f>
        <v>0</v>
      </c>
      <c r="I109" s="8"/>
      <c r="J109" s="8"/>
    </row>
    <row r="110" spans="1:10" ht="12.75">
      <c r="A110" s="84" t="s">
        <v>133</v>
      </c>
      <c r="B110" s="11" t="s">
        <v>116</v>
      </c>
      <c r="C110" s="7" t="s">
        <v>63</v>
      </c>
      <c r="D110" s="7">
        <v>1</v>
      </c>
      <c r="E110" s="6"/>
      <c r="F110" s="16"/>
      <c r="I110" s="8"/>
      <c r="J110" s="8"/>
    </row>
    <row r="111" spans="1:10" ht="12.75">
      <c r="A111" s="84" t="s">
        <v>134</v>
      </c>
      <c r="B111" s="11" t="s">
        <v>44</v>
      </c>
      <c r="C111" s="7" t="s">
        <v>62</v>
      </c>
      <c r="D111" s="7">
        <v>1</v>
      </c>
      <c r="E111" s="6"/>
      <c r="F111" s="16">
        <f>D111*E111</f>
        <v>0</v>
      </c>
      <c r="I111" s="8"/>
      <c r="J111" s="8"/>
    </row>
    <row r="112" spans="1:8" ht="12.75">
      <c r="A112" s="8"/>
      <c r="B112" s="8"/>
      <c r="C112" s="8"/>
      <c r="D112" s="13"/>
      <c r="E112" s="8"/>
      <c r="F112" s="8"/>
      <c r="G112" s="8"/>
      <c r="H112" s="8"/>
    </row>
    <row r="113" spans="1:8" ht="15" customHeight="1">
      <c r="A113" s="8"/>
      <c r="B113" s="95"/>
      <c r="C113" s="8"/>
      <c r="D113" s="13"/>
      <c r="E113" s="8"/>
      <c r="F113" s="8"/>
      <c r="G113" s="8"/>
      <c r="H113" s="61"/>
    </row>
    <row r="114" spans="1:7" ht="15" customHeight="1" thickBot="1">
      <c r="A114" s="8"/>
      <c r="B114" s="8"/>
      <c r="C114" s="8"/>
      <c r="D114" s="13"/>
      <c r="E114" s="8"/>
      <c r="F114" s="8"/>
      <c r="G114" s="8"/>
    </row>
    <row r="115" spans="1:11" ht="15" customHeight="1" thickBot="1">
      <c r="A115" s="23" t="s">
        <v>29</v>
      </c>
      <c r="B115" s="70" t="s">
        <v>30</v>
      </c>
      <c r="C115" s="30"/>
      <c r="D115" s="90"/>
      <c r="E115" s="21"/>
      <c r="F115" s="21"/>
      <c r="G115" s="96">
        <f>SUM(G30:G109)</f>
        <v>0</v>
      </c>
      <c r="K115" s="100"/>
    </row>
    <row r="116" spans="1:11" ht="15" customHeight="1">
      <c r="A116" s="5"/>
      <c r="B116" s="71"/>
      <c r="C116" s="8"/>
      <c r="D116" s="92"/>
      <c r="E116" s="8"/>
      <c r="G116" s="56"/>
      <c r="K116" s="100"/>
    </row>
    <row r="117" spans="1:8" ht="15" customHeight="1">
      <c r="A117" s="23" t="s">
        <v>31</v>
      </c>
      <c r="B117" s="70" t="s">
        <v>34</v>
      </c>
      <c r="C117" s="21"/>
      <c r="D117" s="91"/>
      <c r="E117" s="21"/>
      <c r="F117" s="22"/>
      <c r="G117" s="57">
        <f>(G115*0.22)</f>
        <v>0</v>
      </c>
      <c r="H117" s="61"/>
    </row>
    <row r="118" spans="1:7" ht="15" customHeight="1" thickBot="1">
      <c r="A118" s="23"/>
      <c r="B118" s="70"/>
      <c r="C118" s="21"/>
      <c r="D118" s="91"/>
      <c r="E118" s="21"/>
      <c r="F118" s="21"/>
      <c r="G118" s="56"/>
    </row>
    <row r="119" spans="1:8" ht="15" customHeight="1" thickBot="1">
      <c r="A119" s="23" t="s">
        <v>32</v>
      </c>
      <c r="B119" s="70" t="s">
        <v>88</v>
      </c>
      <c r="C119" s="68"/>
      <c r="D119" s="54"/>
      <c r="E119" s="21"/>
      <c r="F119" s="21"/>
      <c r="G119" s="96">
        <v>0</v>
      </c>
      <c r="H119" s="61"/>
    </row>
    <row r="120" spans="1:7" ht="15" customHeight="1" thickBot="1">
      <c r="A120" s="5"/>
      <c r="B120" s="71"/>
      <c r="C120" s="8"/>
      <c r="D120" s="13"/>
      <c r="E120" s="8"/>
      <c r="G120" s="59"/>
    </row>
    <row r="121" spans="1:7" ht="15" customHeight="1" thickBot="1">
      <c r="A121" s="23" t="s">
        <v>33</v>
      </c>
      <c r="B121" s="70" t="s">
        <v>38</v>
      </c>
      <c r="C121" s="68"/>
      <c r="D121" s="54"/>
      <c r="E121" s="21"/>
      <c r="F121" s="21"/>
      <c r="G121" s="96">
        <v>0</v>
      </c>
    </row>
    <row r="122" spans="1:7" ht="15" customHeight="1">
      <c r="A122" s="5"/>
      <c r="B122" s="71"/>
      <c r="C122" s="33"/>
      <c r="D122" s="13"/>
      <c r="E122" s="8"/>
      <c r="G122" s="60"/>
    </row>
    <row r="123" spans="1:7" ht="15" customHeight="1">
      <c r="A123" s="23" t="s">
        <v>35</v>
      </c>
      <c r="B123" s="83" t="s">
        <v>90</v>
      </c>
      <c r="C123" s="68"/>
      <c r="D123" s="54"/>
      <c r="E123" s="21"/>
      <c r="F123" s="22"/>
      <c r="G123" s="58">
        <f>G121*0.654</f>
        <v>0</v>
      </c>
    </row>
    <row r="124" spans="1:7" ht="13.5" thickBot="1">
      <c r="A124" s="5"/>
      <c r="B124" s="71"/>
      <c r="C124" s="8"/>
      <c r="D124" s="13"/>
      <c r="E124" s="8"/>
      <c r="G124" s="59"/>
    </row>
    <row r="125" spans="1:7" ht="14.25" thickBot="1">
      <c r="A125" s="23" t="s">
        <v>36</v>
      </c>
      <c r="B125" s="83" t="s">
        <v>89</v>
      </c>
      <c r="C125" s="68"/>
      <c r="D125" s="54"/>
      <c r="E125" s="21"/>
      <c r="F125" s="21"/>
      <c r="G125" s="96"/>
    </row>
    <row r="130" ht="12.75">
      <c r="D130" s="44" t="s">
        <v>79</v>
      </c>
    </row>
    <row r="131" ht="12.75">
      <c r="D131" s="38" t="s">
        <v>41</v>
      </c>
    </row>
    <row r="133" spans="1:7" ht="13.5">
      <c r="A133" s="8"/>
      <c r="B133" s="33"/>
      <c r="C133" s="33"/>
      <c r="D133" s="13"/>
      <c r="E133" s="32"/>
      <c r="F133" s="8"/>
      <c r="G133" s="8"/>
    </row>
    <row r="134" spans="1:7" ht="12.75">
      <c r="A134" s="8"/>
      <c r="B134" s="8"/>
      <c r="C134" s="8"/>
      <c r="D134" s="13"/>
      <c r="E134" s="36"/>
      <c r="F134" s="8"/>
      <c r="G134" s="8"/>
    </row>
    <row r="135" spans="1:7" ht="13.5">
      <c r="A135" s="8"/>
      <c r="B135" s="102"/>
      <c r="C135" s="102"/>
      <c r="D135" s="13"/>
      <c r="E135" s="32"/>
      <c r="F135" s="8"/>
      <c r="G135" s="8"/>
    </row>
    <row r="136" spans="1:7" ht="12.75">
      <c r="A136" s="8"/>
      <c r="B136" s="8"/>
      <c r="C136" s="8"/>
      <c r="D136" s="13"/>
      <c r="E136" s="8"/>
      <c r="F136" s="8"/>
      <c r="G136" s="8"/>
    </row>
    <row r="137" spans="1:7" ht="12.75">
      <c r="A137" s="8"/>
      <c r="B137" s="8"/>
      <c r="C137" s="8"/>
      <c r="D137" s="13"/>
      <c r="E137" s="8"/>
      <c r="F137" s="8"/>
      <c r="G137" s="8"/>
    </row>
    <row r="138" spans="1:7" ht="12.75">
      <c r="A138" s="8"/>
      <c r="B138" s="8"/>
      <c r="C138" s="8"/>
      <c r="D138" s="13"/>
      <c r="E138" s="8"/>
      <c r="F138" s="8"/>
      <c r="G138" s="8"/>
    </row>
    <row r="139" spans="1:7" ht="12.75">
      <c r="A139" s="8"/>
      <c r="B139" s="8"/>
      <c r="C139" s="8"/>
      <c r="D139" s="13"/>
      <c r="E139" s="8"/>
      <c r="F139" s="8"/>
      <c r="G139" s="8"/>
    </row>
    <row r="140" spans="1:7" ht="12.75">
      <c r="A140" s="8"/>
      <c r="B140" s="8"/>
      <c r="C140" s="8"/>
      <c r="D140" s="13"/>
      <c r="E140" s="8"/>
      <c r="F140" s="8"/>
      <c r="G140" s="8"/>
    </row>
  </sheetData>
  <sheetProtection/>
  <mergeCells count="5">
    <mergeCell ref="B135:C135"/>
    <mergeCell ref="A14:B14"/>
    <mergeCell ref="A19:B19"/>
    <mergeCell ref="C20:F20"/>
    <mergeCell ref="A25:G25"/>
  </mergeCells>
  <printOptions/>
  <pageMargins left="0.4330708661417323" right="0" top="0.2755905511811024" bottom="0.2362204724409449" header="0.2755905511811024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Fernanda</cp:lastModifiedBy>
  <cp:lastPrinted>2015-09-17T16:49:41Z</cp:lastPrinted>
  <dcterms:created xsi:type="dcterms:W3CDTF">2013-11-04T12:45:00Z</dcterms:created>
  <dcterms:modified xsi:type="dcterms:W3CDTF">2019-05-07T14:07:35Z</dcterms:modified>
  <cp:category/>
  <cp:version/>
  <cp:contentType/>
  <cp:contentStatus/>
</cp:coreProperties>
</file>