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PRESUPUESTO Y CRONOGRAMA " sheetId="1" r:id="rId1"/>
    <sheet name="RESUMEN de la OFERTA" sheetId="2" r:id="rId2"/>
    <sheet name="Hoja1" sheetId="3" r:id="rId3"/>
  </sheets>
  <definedNames>
    <definedName name="_xlnm.Print_Area" localSheetId="0">'PRESUPUESTO Y CRONOGRAMA '!$B$16:$S$76</definedName>
    <definedName name="_xlnm.Print_Area" localSheetId="1">'RESUMEN de la OFERTA'!$A$1:$N$31</definedName>
  </definedNames>
  <calcPr fullCalcOnLoad="1"/>
</workbook>
</file>

<file path=xl/sharedStrings.xml><?xml version="1.0" encoding="utf-8"?>
<sst xmlns="http://schemas.openxmlformats.org/spreadsheetml/2006/main" count="172" uniqueCount="117">
  <si>
    <t>Modalidad</t>
  </si>
  <si>
    <t>: COMPRA DIRECTA – LLAVE EN MANO</t>
  </si>
  <si>
    <t>Obra</t>
  </si>
  <si>
    <t>: DEMOLICIÓN Y RETIRO DE CONSTRUCCIÓN PRECARIA AL FONDO DEL HOGAR “RUMBOS NUEVOS”</t>
  </si>
  <si>
    <t>Fecha</t>
  </si>
  <si>
    <t xml:space="preserve">: </t>
  </si>
  <si>
    <t>Dirección</t>
  </si>
  <si>
    <t>: Brazo Largo 3666  – Padrón 112017 – Montevideo</t>
  </si>
  <si>
    <t>Arquitecta/o</t>
  </si>
  <si>
    <t>: Magela Bielli – Darwin Carballo</t>
  </si>
  <si>
    <t>EMPRESA:</t>
  </si>
  <si>
    <t>LLAMADO:</t>
  </si>
  <si>
    <t>PRESUPUESTO DETALLADO POR RUBROS</t>
  </si>
  <si>
    <t>CRONOGRAMA</t>
  </si>
  <si>
    <t>Nº</t>
  </si>
  <si>
    <t>RUBROS</t>
  </si>
  <si>
    <t>SUBRUBROS</t>
  </si>
  <si>
    <t>DIMENSIÓN ESPESOR MARCAS Y MODELOS</t>
  </si>
  <si>
    <t>% (*)</t>
  </si>
  <si>
    <t>UNIDAD</t>
  </si>
  <si>
    <t>CANTIDAD</t>
  </si>
  <si>
    <t>PRECIO UNITARIO pesos</t>
  </si>
  <si>
    <t>TOTAL SUBRUBRO pesos</t>
  </si>
  <si>
    <t>TOTAL RUBRO pesos</t>
  </si>
  <si>
    <t>MONTO IMPONIBLE pesos</t>
  </si>
  <si>
    <t>sem 1</t>
  </si>
  <si>
    <t>sem 2</t>
  </si>
  <si>
    <t>A</t>
  </si>
  <si>
    <t>OBRAS EDILICIAS</t>
  </si>
  <si>
    <t>1.00</t>
  </si>
  <si>
    <t>IMPLANTACIÓN</t>
  </si>
  <si>
    <t>Replanteo</t>
  </si>
  <si>
    <t>global</t>
  </si>
  <si>
    <t>1.01</t>
  </si>
  <si>
    <t>Obrador-Oficina-Servicios-Baños-Vestuarios-etc.</t>
  </si>
  <si>
    <t>1.02</t>
  </si>
  <si>
    <t>Extracción de árboles y vegetales</t>
  </si>
  <si>
    <t>1.03</t>
  </si>
  <si>
    <t>Limpieza del terreno</t>
  </si>
  <si>
    <t>1.04</t>
  </si>
  <si>
    <t>Cercado del predio</t>
  </si>
  <si>
    <t>2.00</t>
  </si>
  <si>
    <t>DEMOLICIONES Y RETIROS</t>
  </si>
  <si>
    <t>2.01</t>
  </si>
  <si>
    <t>Demolición y retiro de muros</t>
  </si>
  <si>
    <t>m3</t>
  </si>
  <si>
    <t>2.02</t>
  </si>
  <si>
    <t>Demolición y retiro de losas</t>
  </si>
  <si>
    <t>2.03</t>
  </si>
  <si>
    <t>Demolición y retiro de estructuras de H.A.</t>
  </si>
  <si>
    <t>2.04</t>
  </si>
  <si>
    <t xml:space="preserve">Picado y retiro de contrapisos </t>
  </si>
  <si>
    <t>2.05</t>
  </si>
  <si>
    <t>Desmantelamiento y retiro de cubiertas livianas</t>
  </si>
  <si>
    <t>m2</t>
  </si>
  <si>
    <t>2.06</t>
  </si>
  <si>
    <t>Retiro de pisos de madera</t>
  </si>
  <si>
    <t>3.00</t>
  </si>
  <si>
    <t xml:space="preserve">MOVIMIENTOS DE TIERRA </t>
  </si>
  <si>
    <t>3.01</t>
  </si>
  <si>
    <t>Desmontes con retiro</t>
  </si>
  <si>
    <t>3.02</t>
  </si>
  <si>
    <t>Rellenos con aportes</t>
  </si>
  <si>
    <t>MUROS DE CERÁMICA, YESO Y BLOQUES</t>
  </si>
  <si>
    <t>De bloques de hormigon comunes</t>
  </si>
  <si>
    <t>4.00</t>
  </si>
  <si>
    <t>CONTRAPISOS</t>
  </si>
  <si>
    <t>4.01</t>
  </si>
  <si>
    <t>Sobre tierra</t>
  </si>
  <si>
    <t>Balasto apisonado</t>
  </si>
  <si>
    <t>5.00</t>
  </si>
  <si>
    <t>REVOQUES</t>
  </si>
  <si>
    <t>5.01</t>
  </si>
  <si>
    <t>Balai</t>
  </si>
  <si>
    <t>5.02</t>
  </si>
  <si>
    <t>arena y portland con  hidrófugo</t>
  </si>
  <si>
    <t>SUBTOTAL OBRAS EDILICIAS</t>
  </si>
  <si>
    <t>%</t>
  </si>
  <si>
    <t>B</t>
  </si>
  <si>
    <t xml:space="preserve">SUBCONTRATOS </t>
  </si>
  <si>
    <t>INSTALACIÓN ELÉCTRICA</t>
  </si>
  <si>
    <t>asistencia a proceso demolición</t>
  </si>
  <si>
    <t>SUBTOTAL SUBCONTRATOS</t>
  </si>
  <si>
    <t>C</t>
  </si>
  <si>
    <t>RUBROS AGREGADOS POR EL CONTRATISTA</t>
  </si>
  <si>
    <t>SUBTOTAL RUBROS AGREGADOS POR EL CONTRATISTA</t>
  </si>
  <si>
    <t>D</t>
  </si>
  <si>
    <t xml:space="preserve">SUBTOTAL DE OBRAS (A + B + C + D) </t>
  </si>
  <si>
    <t>SUBTOTAL $</t>
  </si>
  <si>
    <t>IVA 22%</t>
  </si>
  <si>
    <t>IVA 22% $</t>
  </si>
  <si>
    <t>E</t>
  </si>
  <si>
    <t>TOTAL OBRAS IVA INCLUÍDO</t>
  </si>
  <si>
    <t>TOTAL $</t>
  </si>
  <si>
    <t>NOTAS:</t>
  </si>
  <si>
    <t>se debe representar el avance de obra previsto en % y barras</t>
  </si>
  <si>
    <t>a) En el subtotal (A+B+C+D) deben incluirse los honorarios de proyecto y dirección de obra, así como todos los gastos de administración y gestión del contrato de obra.</t>
  </si>
  <si>
    <t>b) (*) %- Es el porcentaje de incidencia del monto del rubro en el monto total de obras (ïtem E : A+B+C+D).</t>
  </si>
  <si>
    <t>c) el Contratista/Oferente debe verificar todas las fórmulas ya que será responsable por el resultado de las mismas.</t>
  </si>
  <si>
    <t>RESUMEN DE LA OFERTA</t>
  </si>
  <si>
    <t>EMPRESA</t>
  </si>
  <si>
    <t>LLAMADO</t>
  </si>
  <si>
    <t>DIRECCIÓN:</t>
  </si>
  <si>
    <t>SERVICIO:</t>
  </si>
  <si>
    <t>RUBRO</t>
  </si>
  <si>
    <t>Nº LÁMINAS</t>
  </si>
  <si>
    <t>ARQUITECTURA</t>
  </si>
  <si>
    <t>NOMBRE:</t>
  </si>
  <si>
    <t>C.I.</t>
  </si>
  <si>
    <t>Nº CJPU</t>
  </si>
  <si>
    <t>FIRMA</t>
  </si>
  <si>
    <t>SANITARIA</t>
  </si>
  <si>
    <t>Nº TÉCNICO</t>
  </si>
  <si>
    <t>ELÉCTRICA</t>
  </si>
  <si>
    <t>ESTRUCTURA</t>
  </si>
  <si>
    <t>AGRIMENSURA</t>
  </si>
  <si>
    <t>TÉCNICO REGISTRADO ANTE D.N.B.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</si>
</sst>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&quot; &quot;%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176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6" applyNumberFormat="0" applyFill="0" applyAlignment="0" applyProtection="0"/>
    <xf numFmtId="0" fontId="34" fillId="0" borderId="7" applyNumberFormat="0" applyFill="0" applyAlignment="0" applyProtection="0"/>
    <xf numFmtId="0" fontId="46" fillId="0" borderId="8" applyNumberFormat="0" applyFill="0" applyAlignment="0" applyProtection="0"/>
  </cellStyleXfs>
  <cellXfs count="263">
    <xf numFmtId="0" fontId="0" fillId="0" borderId="0" xfId="0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2" fillId="33" borderId="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4" fillId="35" borderId="21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36" borderId="9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21" xfId="0" applyFont="1" applyFill="1" applyBorder="1" applyAlignment="1">
      <alignment horizontal="center"/>
    </xf>
    <xf numFmtId="0" fontId="2" fillId="36" borderId="21" xfId="0" applyFont="1" applyFill="1" applyBorder="1" applyAlignment="1">
      <alignment/>
    </xf>
    <xf numFmtId="0" fontId="2" fillId="37" borderId="22" xfId="0" applyNumberFormat="1" applyFont="1" applyFill="1" applyBorder="1" applyAlignment="1">
      <alignment horizontal="center"/>
    </xf>
    <xf numFmtId="0" fontId="2" fillId="37" borderId="9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4" fillId="34" borderId="20" xfId="0" applyNumberFormat="1" applyFont="1" applyFill="1" applyBorder="1" applyAlignment="1">
      <alignment horizontal="center"/>
    </xf>
    <xf numFmtId="0" fontId="4" fillId="34" borderId="2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4" borderId="21" xfId="0" applyFont="1" applyFill="1" applyBorder="1" applyAlignment="1">
      <alignment vertical="center"/>
    </xf>
    <xf numFmtId="0" fontId="3" fillId="34" borderId="24" xfId="0" applyNumberFormat="1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5" xfId="0" applyNumberFormat="1" applyBorder="1" applyAlignment="1">
      <alignment/>
    </xf>
    <xf numFmtId="2" fontId="0" fillId="0" borderId="0" xfId="0" applyNumberFormat="1" applyAlignment="1">
      <alignment/>
    </xf>
    <xf numFmtId="4" fontId="2" fillId="36" borderId="22" xfId="0" applyNumberFormat="1" applyFont="1" applyFill="1" applyBorder="1" applyAlignment="1">
      <alignment/>
    </xf>
    <xf numFmtId="0" fontId="2" fillId="37" borderId="11" xfId="0" applyFont="1" applyFill="1" applyBorder="1" applyAlignment="1">
      <alignment/>
    </xf>
    <xf numFmtId="2" fontId="0" fillId="0" borderId="22" xfId="0" applyNumberFormat="1" applyBorder="1" applyAlignment="1">
      <alignment/>
    </xf>
    <xf numFmtId="4" fontId="4" fillId="34" borderId="21" xfId="0" applyNumberFormat="1" applyFont="1" applyFill="1" applyBorder="1" applyAlignment="1">
      <alignment/>
    </xf>
    <xf numFmtId="4" fontId="4" fillId="34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38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39" borderId="20" xfId="0" applyFill="1" applyBorder="1" applyAlignment="1">
      <alignment horizontal="center" vertical="center"/>
    </xf>
    <xf numFmtId="0" fontId="4" fillId="39" borderId="21" xfId="0" applyFont="1" applyFill="1" applyBorder="1" applyAlignment="1">
      <alignment horizontal="left" vertical="center"/>
    </xf>
    <xf numFmtId="0" fontId="4" fillId="39" borderId="21" xfId="0" applyFont="1" applyFill="1" applyBorder="1" applyAlignment="1">
      <alignment horizontal="center" vertical="center"/>
    </xf>
    <xf numFmtId="4" fontId="4" fillId="39" borderId="21" xfId="0" applyNumberFormat="1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left" vertical="center" wrapText="1"/>
    </xf>
    <xf numFmtId="0" fontId="2" fillId="37" borderId="21" xfId="0" applyFont="1" applyFill="1" applyBorder="1" applyAlignment="1">
      <alignment horizontal="center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4" fontId="0" fillId="34" borderId="10" xfId="0" applyNumberFormat="1" applyFill="1" applyBorder="1" applyAlignment="1">
      <alignment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left" vertical="center"/>
    </xf>
    <xf numFmtId="0" fontId="0" fillId="36" borderId="21" xfId="0" applyFill="1" applyBorder="1" applyAlignment="1">
      <alignment horizontal="center" vertical="center" wrapText="1"/>
    </xf>
    <xf numFmtId="4" fontId="0" fillId="36" borderId="2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left" vertical="center" wrapText="1"/>
    </xf>
    <xf numFmtId="0" fontId="0" fillId="37" borderId="21" xfId="0" applyFill="1" applyBorder="1" applyAlignment="1">
      <alignment horizontal="center" vertical="center" wrapText="1"/>
    </xf>
    <xf numFmtId="4" fontId="0" fillId="37" borderId="2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36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0" fillId="0" borderId="25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" fontId="0" fillId="0" borderId="27" xfId="0" applyNumberForma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38" borderId="0" xfId="0" applyFill="1" applyAlignment="1">
      <alignment/>
    </xf>
    <xf numFmtId="4" fontId="5" fillId="34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0" fillId="39" borderId="24" xfId="0" applyNumberFormat="1" applyFill="1" applyBorder="1" applyAlignment="1">
      <alignment/>
    </xf>
    <xf numFmtId="4" fontId="0" fillId="4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Alignment="1">
      <alignment horizontal="center" vertical="center"/>
    </xf>
    <xf numFmtId="4" fontId="0" fillId="40" borderId="0" xfId="0" applyNumberFormat="1" applyFill="1" applyAlignment="1">
      <alignment/>
    </xf>
    <xf numFmtId="4" fontId="2" fillId="4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37" borderId="21" xfId="0" applyNumberFormat="1" applyFont="1" applyFill="1" applyBorder="1" applyAlignment="1">
      <alignment horizontal="center" vertical="center"/>
    </xf>
    <xf numFmtId="4" fontId="0" fillId="37" borderId="24" xfId="0" applyNumberFormat="1" applyFill="1" applyBorder="1" applyAlignment="1">
      <alignment/>
    </xf>
    <xf numFmtId="4" fontId="2" fillId="34" borderId="11" xfId="0" applyNumberFormat="1" applyFont="1" applyFill="1" applyBorder="1" applyAlignment="1">
      <alignment vertical="center"/>
    </xf>
    <xf numFmtId="4" fontId="2" fillId="34" borderId="22" xfId="0" applyNumberFormat="1" applyFont="1" applyFill="1" applyBorder="1" applyAlignment="1">
      <alignment/>
    </xf>
    <xf numFmtId="4" fontId="2" fillId="4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 horizontal="right" vertical="center"/>
    </xf>
    <xf numFmtId="4" fontId="2" fillId="36" borderId="28" xfId="0" applyNumberFormat="1" applyFont="1" applyFill="1" applyBorder="1" applyAlignment="1">
      <alignment/>
    </xf>
    <xf numFmtId="4" fontId="2" fillId="36" borderId="28" xfId="0" applyNumberFormat="1" applyFont="1" applyFill="1" applyBorder="1" applyAlignment="1">
      <alignment horizontal="right" vertical="center"/>
    </xf>
    <xf numFmtId="4" fontId="2" fillId="4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Alignment="1">
      <alignment horizontal="center" vertical="center"/>
    </xf>
    <xf numFmtId="4" fontId="3" fillId="34" borderId="2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/>
    </xf>
    <xf numFmtId="4" fontId="4" fillId="39" borderId="20" xfId="0" applyNumberFormat="1" applyFont="1" applyFill="1" applyBorder="1" applyAlignment="1">
      <alignment/>
    </xf>
    <xf numFmtId="4" fontId="0" fillId="39" borderId="21" xfId="0" applyNumberFormat="1" applyFill="1" applyBorder="1" applyAlignment="1">
      <alignment/>
    </xf>
    <xf numFmtId="4" fontId="0" fillId="36" borderId="29" xfId="0" applyNumberFormat="1" applyFont="1" applyFill="1" applyBorder="1" applyAlignment="1">
      <alignment horizontal="center" wrapText="1"/>
    </xf>
    <xf numFmtId="4" fontId="0" fillId="36" borderId="30" xfId="0" applyNumberFormat="1" applyFont="1" applyFill="1" applyBorder="1" applyAlignment="1">
      <alignment horizontal="center" wrapText="1"/>
    </xf>
    <xf numFmtId="4" fontId="0" fillId="36" borderId="31" xfId="0" applyNumberFormat="1" applyFont="1" applyFill="1" applyBorder="1" applyAlignment="1">
      <alignment horizontal="center" wrapText="1"/>
    </xf>
    <xf numFmtId="4" fontId="0" fillId="36" borderId="27" xfId="0" applyNumberFormat="1" applyFont="1" applyFill="1" applyBorder="1" applyAlignment="1">
      <alignment horizontal="center" wrapText="1"/>
    </xf>
    <xf numFmtId="4" fontId="0" fillId="36" borderId="32" xfId="0" applyNumberFormat="1" applyFont="1" applyFill="1" applyBorder="1" applyAlignment="1">
      <alignment horizontal="center" wrapText="1"/>
    </xf>
    <xf numFmtId="4" fontId="0" fillId="36" borderId="33" xfId="0" applyNumberFormat="1" applyFont="1" applyFill="1" applyBorder="1" applyAlignment="1">
      <alignment horizontal="center" wrapText="1"/>
    </xf>
    <xf numFmtId="4" fontId="0" fillId="37" borderId="20" xfId="0" applyNumberFormat="1" applyFill="1" applyBorder="1" applyAlignment="1">
      <alignment/>
    </xf>
    <xf numFmtId="4" fontId="0" fillId="37" borderId="21" xfId="0" applyNumberForma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176" fontId="0" fillId="0" borderId="22" xfId="54" applyFont="1" applyFill="1" applyBorder="1" applyAlignment="1" applyProtection="1">
      <alignment/>
      <protection/>
    </xf>
    <xf numFmtId="4" fontId="2" fillId="34" borderId="14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2" fillId="36" borderId="9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2" fillId="36" borderId="16" xfId="0" applyNumberFormat="1" applyFont="1" applyFill="1" applyBorder="1" applyAlignment="1">
      <alignment horizontal="right" vertical="center"/>
    </xf>
    <xf numFmtId="4" fontId="2" fillId="36" borderId="1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41" borderId="34" xfId="0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left" vertical="center"/>
    </xf>
    <xf numFmtId="0" fontId="3" fillId="41" borderId="21" xfId="0" applyFont="1" applyFill="1" applyBorder="1" applyAlignment="1">
      <alignment vertical="center"/>
    </xf>
    <xf numFmtId="176" fontId="3" fillId="41" borderId="26" xfId="0" applyNumberFormat="1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 vertical="center"/>
    </xf>
    <xf numFmtId="4" fontId="3" fillId="41" borderId="2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vertical="center"/>
    </xf>
    <xf numFmtId="176" fontId="3" fillId="34" borderId="21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3" fillId="41" borderId="24" xfId="0" applyNumberFormat="1" applyFont="1" applyFill="1" applyBorder="1" applyAlignment="1">
      <alignment vertical="center"/>
    </xf>
    <xf numFmtId="4" fontId="3" fillId="41" borderId="28" xfId="0" applyNumberFormat="1" applyFont="1" applyFill="1" applyBorder="1" applyAlignment="1">
      <alignment vertical="center"/>
    </xf>
    <xf numFmtId="4" fontId="3" fillId="4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41" borderId="20" xfId="0" applyNumberFormat="1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center"/>
    </xf>
    <xf numFmtId="4" fontId="3" fillId="0" borderId="2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34" borderId="21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 vertical="center"/>
    </xf>
    <xf numFmtId="4" fontId="3" fillId="34" borderId="34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 vertical="center"/>
    </xf>
    <xf numFmtId="4" fontId="3" fillId="41" borderId="26" xfId="0" applyNumberFormat="1" applyFont="1" applyFill="1" applyBorder="1" applyAlignment="1">
      <alignment vertical="center"/>
    </xf>
    <xf numFmtId="4" fontId="0" fillId="34" borderId="26" xfId="0" applyNumberFormat="1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0" fontId="2" fillId="36" borderId="34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wrapText="1"/>
    </xf>
    <xf numFmtId="0" fontId="3" fillId="36" borderId="26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4" fontId="2" fillId="36" borderId="26" xfId="0" applyNumberFormat="1" applyFont="1" applyFill="1" applyBorder="1" applyAlignment="1">
      <alignment horizontal="center" vertical="center" wrapText="1"/>
    </xf>
    <xf numFmtId="4" fontId="2" fillId="36" borderId="37" xfId="0" applyNumberFormat="1" applyFont="1" applyFill="1" applyBorder="1" applyAlignment="1">
      <alignment horizontal="center" vertical="center" wrapText="1"/>
    </xf>
    <xf numFmtId="4" fontId="2" fillId="36" borderId="28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12</xdr:col>
      <xdr:colOff>762000</xdr:colOff>
      <xdr:row>12</xdr:row>
      <xdr:rowOff>76200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0"/>
          <a:ext cx="3133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="90" zoomScaleNormal="90" zoomScalePageLayoutView="0" workbookViewId="0" topLeftCell="E1">
      <selection activeCell="U66" sqref="U66"/>
    </sheetView>
  </sheetViews>
  <sheetFormatPr defaultColWidth="11.00390625" defaultRowHeight="12.75"/>
  <cols>
    <col min="1" max="1" width="2.28125" style="0" customWidth="1"/>
    <col min="2" max="2" width="9.421875" style="75" customWidth="1"/>
    <col min="3" max="3" width="21.00390625" style="0" customWidth="1"/>
    <col min="4" max="4" width="53.42187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76" customWidth="1"/>
    <col min="10" max="10" width="11.421875" style="76" customWidth="1"/>
    <col min="11" max="11" width="12.140625" style="76" customWidth="1"/>
    <col min="12" max="12" width="2.00390625" style="76" customWidth="1"/>
    <col min="13" max="13" width="12.7109375" style="76" customWidth="1"/>
    <col min="14" max="14" width="1.7109375" style="77" customWidth="1"/>
    <col min="15" max="15" width="3.8515625" style="77" hidden="1" customWidth="1"/>
    <col min="16" max="16" width="18.00390625" style="77" hidden="1" customWidth="1"/>
    <col min="17" max="18" width="15.7109375" style="76" customWidth="1"/>
    <col min="19" max="19" width="9.00390625" style="0" customWidth="1"/>
  </cols>
  <sheetData>
    <row r="1" spans="1:18" ht="12.75">
      <c r="A1" s="12"/>
      <c r="B1" s="78" t="s">
        <v>0</v>
      </c>
      <c r="C1" s="12"/>
      <c r="D1" s="79" t="s">
        <v>1</v>
      </c>
      <c r="E1" s="80"/>
      <c r="F1" s="80"/>
      <c r="G1" s="80"/>
      <c r="H1" s="80"/>
      <c r="I1" s="80"/>
      <c r="J1" s="80"/>
      <c r="K1" s="158"/>
      <c r="L1" s="80"/>
      <c r="M1" s="80"/>
      <c r="N1"/>
      <c r="O1"/>
      <c r="P1"/>
      <c r="Q1"/>
      <c r="R1"/>
    </row>
    <row r="2" spans="1:18" ht="12.75">
      <c r="A2" s="12"/>
      <c r="B2" s="78" t="s">
        <v>2</v>
      </c>
      <c r="C2" s="12"/>
      <c r="D2" s="81" t="s">
        <v>3</v>
      </c>
      <c r="E2" s="80"/>
      <c r="F2" s="80"/>
      <c r="G2" s="80"/>
      <c r="H2" s="80"/>
      <c r="I2" s="80"/>
      <c r="J2" s="80"/>
      <c r="K2" s="80"/>
      <c r="L2" s="80"/>
      <c r="M2" s="80"/>
      <c r="N2"/>
      <c r="O2"/>
      <c r="P2"/>
      <c r="Q2"/>
      <c r="R2"/>
    </row>
    <row r="3" spans="1:18" ht="12.75">
      <c r="A3" s="12"/>
      <c r="B3" s="78" t="s">
        <v>4</v>
      </c>
      <c r="C3" s="12"/>
      <c r="D3" s="81" t="s">
        <v>5</v>
      </c>
      <c r="E3" s="80"/>
      <c r="F3" s="80"/>
      <c r="G3" s="80"/>
      <c r="H3" s="80"/>
      <c r="I3" s="80"/>
      <c r="J3" s="80"/>
      <c r="K3" s="80"/>
      <c r="L3" s="80"/>
      <c r="M3" s="80"/>
      <c r="N3"/>
      <c r="O3"/>
      <c r="P3"/>
      <c r="Q3"/>
      <c r="R3"/>
    </row>
    <row r="4" spans="1:18" ht="12.75">
      <c r="A4" s="12"/>
      <c r="B4" s="78" t="s">
        <v>6</v>
      </c>
      <c r="C4" s="12"/>
      <c r="D4" s="81" t="s">
        <v>7</v>
      </c>
      <c r="E4" s="80"/>
      <c r="F4" s="80"/>
      <c r="G4" s="80"/>
      <c r="H4" s="80"/>
      <c r="I4" s="80"/>
      <c r="J4" s="80"/>
      <c r="K4" s="80"/>
      <c r="L4" s="80"/>
      <c r="M4" s="80"/>
      <c r="N4"/>
      <c r="O4"/>
      <c r="P4"/>
      <c r="Q4"/>
      <c r="R4"/>
    </row>
    <row r="5" spans="1:18" ht="12.75">
      <c r="A5" s="12"/>
      <c r="B5" s="78" t="s">
        <v>8</v>
      </c>
      <c r="C5" s="12"/>
      <c r="D5" s="81" t="s">
        <v>9</v>
      </c>
      <c r="E5" s="80"/>
      <c r="F5" s="80"/>
      <c r="G5" s="80"/>
      <c r="H5" s="80"/>
      <c r="I5" s="80"/>
      <c r="J5" s="80"/>
      <c r="K5" s="80"/>
      <c r="L5" s="80"/>
      <c r="M5" s="80"/>
      <c r="N5"/>
      <c r="O5"/>
      <c r="P5"/>
      <c r="Q5"/>
      <c r="R5"/>
    </row>
    <row r="6" spans="1:18" ht="6" customHeight="1">
      <c r="A6" s="12"/>
      <c r="B6" s="78"/>
      <c r="C6" s="81"/>
      <c r="D6" s="82"/>
      <c r="E6" s="80"/>
      <c r="F6" s="80"/>
      <c r="G6" s="80"/>
      <c r="H6" s="80"/>
      <c r="I6" s="80"/>
      <c r="J6" s="80"/>
      <c r="K6" s="80"/>
      <c r="L6" s="80"/>
      <c r="M6" s="80"/>
      <c r="N6"/>
      <c r="O6"/>
      <c r="P6"/>
      <c r="Q6"/>
      <c r="R6"/>
    </row>
    <row r="7" spans="1:18" ht="6" customHeight="1">
      <c r="A7" s="78"/>
      <c r="B7" s="83"/>
      <c r="C7" s="81"/>
      <c r="D7" s="82"/>
      <c r="E7" s="80"/>
      <c r="F7" s="80"/>
      <c r="G7" s="80"/>
      <c r="H7" s="80"/>
      <c r="I7" s="80"/>
      <c r="J7" s="80"/>
      <c r="K7" s="80"/>
      <c r="L7" s="80"/>
      <c r="M7" s="80"/>
      <c r="N7"/>
      <c r="O7"/>
      <c r="P7"/>
      <c r="Q7"/>
      <c r="R7"/>
    </row>
    <row r="8" spans="1:18" ht="6" customHeight="1">
      <c r="A8" s="78"/>
      <c r="B8" s="83"/>
      <c r="C8" s="81"/>
      <c r="D8" s="82"/>
      <c r="E8" s="80"/>
      <c r="F8" s="80"/>
      <c r="G8" s="80"/>
      <c r="H8" s="80"/>
      <c r="I8" s="80"/>
      <c r="J8" s="80"/>
      <c r="K8" s="80"/>
      <c r="L8" s="80"/>
      <c r="M8" s="80"/>
      <c r="N8"/>
      <c r="O8"/>
      <c r="P8"/>
      <c r="Q8"/>
      <c r="R8"/>
    </row>
    <row r="9" spans="1:18" ht="6" customHeight="1">
      <c r="A9" s="78"/>
      <c r="B9" s="83"/>
      <c r="C9" s="81"/>
      <c r="D9" s="82"/>
      <c r="E9" s="80"/>
      <c r="F9" s="80"/>
      <c r="G9" s="80"/>
      <c r="H9" s="80"/>
      <c r="I9" s="80"/>
      <c r="J9" s="80"/>
      <c r="K9" s="80"/>
      <c r="L9" s="80"/>
      <c r="M9" s="80"/>
      <c r="N9"/>
      <c r="O9"/>
      <c r="P9"/>
      <c r="Q9"/>
      <c r="R9"/>
    </row>
    <row r="10" spans="1:18" ht="6" customHeight="1">
      <c r="A10" s="78"/>
      <c r="B10" s="83"/>
      <c r="C10" s="81"/>
      <c r="D10" s="82"/>
      <c r="E10" s="80"/>
      <c r="F10" s="80"/>
      <c r="G10" s="80"/>
      <c r="H10" s="80"/>
      <c r="I10" s="80"/>
      <c r="J10" s="80"/>
      <c r="K10" s="80"/>
      <c r="L10" s="80"/>
      <c r="M10" s="80"/>
      <c r="N10"/>
      <c r="O10"/>
      <c r="P10"/>
      <c r="Q10"/>
      <c r="R10"/>
    </row>
    <row r="11" spans="1:18" ht="6" customHeight="1">
      <c r="A11" s="84"/>
      <c r="B11" s="83"/>
      <c r="C11" s="81"/>
      <c r="D11" s="82"/>
      <c r="E11" s="80"/>
      <c r="F11" s="80"/>
      <c r="G11" s="80"/>
      <c r="H11" s="80"/>
      <c r="I11" s="80"/>
      <c r="J11" s="80"/>
      <c r="K11" s="80"/>
      <c r="L11" s="80"/>
      <c r="M11" s="80"/>
      <c r="N11"/>
      <c r="O11"/>
      <c r="P11"/>
      <c r="Q11"/>
      <c r="R11"/>
    </row>
    <row r="12" spans="1:18" ht="6" customHeight="1">
      <c r="A12" s="84"/>
      <c r="B12" s="83"/>
      <c r="C12" s="81"/>
      <c r="D12" s="82"/>
      <c r="E12" s="80"/>
      <c r="F12" s="80"/>
      <c r="G12" s="80"/>
      <c r="H12" s="80"/>
      <c r="I12" s="80"/>
      <c r="J12" s="80"/>
      <c r="K12" s="80"/>
      <c r="L12" s="80"/>
      <c r="M12" s="80"/>
      <c r="N12"/>
      <c r="O12"/>
      <c r="P12"/>
      <c r="Q12"/>
      <c r="R12"/>
    </row>
    <row r="13" spans="1:18" ht="6" customHeight="1">
      <c r="A13" s="84"/>
      <c r="B13" s="85"/>
      <c r="C13" s="81"/>
      <c r="D13" s="82"/>
      <c r="E13" s="80"/>
      <c r="F13" s="80"/>
      <c r="G13" s="80"/>
      <c r="H13" s="80"/>
      <c r="I13" s="80"/>
      <c r="J13" s="80"/>
      <c r="K13" s="80"/>
      <c r="L13" s="80"/>
      <c r="M13" s="80"/>
      <c r="N13"/>
      <c r="O13"/>
      <c r="P13"/>
      <c r="Q13"/>
      <c r="R13"/>
    </row>
    <row r="14" spans="1:18" ht="6" customHeight="1">
      <c r="A14" s="84"/>
      <c r="B14" s="85"/>
      <c r="C14" s="81"/>
      <c r="D14" s="82"/>
      <c r="E14" s="80"/>
      <c r="F14" s="80"/>
      <c r="G14" s="80"/>
      <c r="H14" s="80"/>
      <c r="I14" s="80"/>
      <c r="J14" s="80"/>
      <c r="K14" s="80"/>
      <c r="L14" s="159"/>
      <c r="M14" s="159"/>
      <c r="N14"/>
      <c r="O14"/>
      <c r="P14"/>
      <c r="Q14"/>
      <c r="R14"/>
    </row>
    <row r="15" spans="1:18" ht="6" customHeight="1">
      <c r="A15" s="84"/>
      <c r="B15" s="85"/>
      <c r="C15" s="81"/>
      <c r="D15" s="82"/>
      <c r="E15" s="80"/>
      <c r="F15" s="80"/>
      <c r="G15" s="80"/>
      <c r="H15" s="80"/>
      <c r="I15" s="80"/>
      <c r="J15" s="80"/>
      <c r="K15" s="80"/>
      <c r="L15" s="159"/>
      <c r="M15" s="159"/>
      <c r="N15"/>
      <c r="O15"/>
      <c r="P15"/>
      <c r="Q15"/>
      <c r="R15"/>
    </row>
    <row r="16" spans="1:19" ht="19.5" customHeight="1">
      <c r="A16" s="21"/>
      <c r="B16" s="86"/>
      <c r="C16" s="25" t="s">
        <v>10</v>
      </c>
      <c r="D16" s="87"/>
      <c r="E16" s="88"/>
      <c r="F16" s="87"/>
      <c r="G16" s="87"/>
      <c r="H16" s="89"/>
      <c r="I16" s="89"/>
      <c r="J16" s="88" t="s">
        <v>11</v>
      </c>
      <c r="K16" s="89"/>
      <c r="L16" s="89"/>
      <c r="M16" s="160"/>
      <c r="N16" s="160"/>
      <c r="O16" s="161"/>
      <c r="P16" s="161"/>
      <c r="Q16" s="182"/>
      <c r="R16" s="182"/>
      <c r="S16" s="183"/>
    </row>
    <row r="17" spans="1:12" ht="6.75" customHeight="1">
      <c r="A17" s="21"/>
      <c r="B17" s="22"/>
      <c r="C17" s="23"/>
      <c r="D17" s="21"/>
      <c r="E17" s="21"/>
      <c r="F17" s="22"/>
      <c r="G17" s="21"/>
      <c r="H17" s="90"/>
      <c r="I17" s="90"/>
      <c r="J17" s="90"/>
      <c r="K17" s="90"/>
      <c r="L17" s="90"/>
    </row>
    <row r="18" spans="1:18" ht="18.75" customHeight="1">
      <c r="A18" s="21"/>
      <c r="B18" s="91"/>
      <c r="C18" s="92" t="s">
        <v>12</v>
      </c>
      <c r="D18" s="93"/>
      <c r="E18" s="93"/>
      <c r="F18" s="93"/>
      <c r="G18" s="93"/>
      <c r="H18" s="94"/>
      <c r="I18" s="94"/>
      <c r="J18" s="94"/>
      <c r="K18" s="94"/>
      <c r="L18" s="94"/>
      <c r="M18" s="162"/>
      <c r="N18" s="163"/>
      <c r="O18" s="164"/>
      <c r="P18" s="164"/>
      <c r="Q18" s="184" t="s">
        <v>13</v>
      </c>
      <c r="R18" s="185"/>
    </row>
    <row r="19" spans="1:14" ht="10.5" customHeight="1">
      <c r="A19" s="21"/>
      <c r="B19" s="22"/>
      <c r="C19" s="23"/>
      <c r="D19" s="21"/>
      <c r="E19" s="21"/>
      <c r="F19" s="22"/>
      <c r="G19" s="21"/>
      <c r="H19" s="90"/>
      <c r="I19" s="90"/>
      <c r="J19" s="90"/>
      <c r="K19" s="90"/>
      <c r="L19" s="165"/>
      <c r="N19" s="166"/>
    </row>
    <row r="20" spans="1:18" ht="16.5" customHeight="1">
      <c r="A20" s="21"/>
      <c r="B20" s="250" t="s">
        <v>14</v>
      </c>
      <c r="C20" s="251" t="s">
        <v>15</v>
      </c>
      <c r="D20" s="252" t="s">
        <v>16</v>
      </c>
      <c r="E20" s="253" t="s">
        <v>17</v>
      </c>
      <c r="F20" s="254" t="s">
        <v>18</v>
      </c>
      <c r="G20" s="255" t="s">
        <v>19</v>
      </c>
      <c r="H20" s="256" t="s">
        <v>20</v>
      </c>
      <c r="I20" s="256" t="s">
        <v>21</v>
      </c>
      <c r="J20" s="256" t="s">
        <v>22</v>
      </c>
      <c r="K20" s="257" t="s">
        <v>23</v>
      </c>
      <c r="L20" s="165"/>
      <c r="M20" s="258" t="s">
        <v>24</v>
      </c>
      <c r="N20" s="167"/>
      <c r="O20" s="168"/>
      <c r="P20" s="168"/>
      <c r="Q20" s="186"/>
      <c r="R20" s="187"/>
    </row>
    <row r="21" spans="1:18" ht="16.5" customHeight="1">
      <c r="A21" s="21"/>
      <c r="B21" s="250"/>
      <c r="C21" s="251"/>
      <c r="D21" s="252"/>
      <c r="E21" s="253"/>
      <c r="F21" s="254"/>
      <c r="G21" s="255"/>
      <c r="H21" s="256"/>
      <c r="I21" s="256"/>
      <c r="J21" s="256"/>
      <c r="K21" s="257"/>
      <c r="L21" s="165"/>
      <c r="M21" s="258"/>
      <c r="N21" s="167"/>
      <c r="O21" s="168"/>
      <c r="P21" s="168"/>
      <c r="Q21" s="188"/>
      <c r="R21" s="189"/>
    </row>
    <row r="22" spans="1:19" ht="16.5" customHeight="1">
      <c r="A22" s="21"/>
      <c r="B22" s="250"/>
      <c r="C22" s="251"/>
      <c r="D22" s="252"/>
      <c r="E22" s="253"/>
      <c r="F22" s="254"/>
      <c r="G22" s="255"/>
      <c r="H22" s="256"/>
      <c r="I22" s="256"/>
      <c r="J22" s="256"/>
      <c r="K22" s="257"/>
      <c r="L22" s="165"/>
      <c r="M22" s="258"/>
      <c r="N22" s="167"/>
      <c r="O22" s="168"/>
      <c r="P22" s="168"/>
      <c r="Q22" s="190" t="s">
        <v>25</v>
      </c>
      <c r="R22" s="191" t="s">
        <v>26</v>
      </c>
      <c r="S22" s="12"/>
    </row>
    <row r="23" spans="1:14" ht="15" customHeight="1">
      <c r="A23" s="21"/>
      <c r="B23" s="34"/>
      <c r="C23" s="35"/>
      <c r="D23" s="34"/>
      <c r="E23" s="34"/>
      <c r="F23" s="34"/>
      <c r="G23" s="34"/>
      <c r="H23" s="96"/>
      <c r="I23" s="96"/>
      <c r="J23" s="96"/>
      <c r="K23" s="96"/>
      <c r="N23" s="166"/>
    </row>
    <row r="24" spans="1:19" ht="13.5" customHeight="1">
      <c r="A24" s="21"/>
      <c r="B24" s="97" t="s">
        <v>27</v>
      </c>
      <c r="C24" s="98" t="s">
        <v>28</v>
      </c>
      <c r="D24" s="99"/>
      <c r="E24" s="99"/>
      <c r="F24" s="99"/>
      <c r="G24" s="99"/>
      <c r="H24" s="100"/>
      <c r="I24" s="100"/>
      <c r="J24" s="100"/>
      <c r="K24" s="100"/>
      <c r="L24" s="169"/>
      <c r="M24" s="170"/>
      <c r="N24" s="163"/>
      <c r="O24" s="164"/>
      <c r="P24" s="164"/>
      <c r="Q24" s="192"/>
      <c r="R24" s="193"/>
      <c r="S24" s="12"/>
    </row>
    <row r="25" spans="1:14" ht="13.5" customHeight="1">
      <c r="A25" s="101"/>
      <c r="B25" s="102"/>
      <c r="C25" s="35"/>
      <c r="D25" s="34"/>
      <c r="E25" s="34"/>
      <c r="F25" s="34"/>
      <c r="G25" s="34"/>
      <c r="H25" s="96"/>
      <c r="I25" s="96"/>
      <c r="J25" s="96"/>
      <c r="K25" s="96"/>
      <c r="L25" s="165"/>
      <c r="N25" s="166"/>
    </row>
    <row r="26" spans="1:19" ht="13.5" customHeight="1">
      <c r="A26" s="21"/>
      <c r="B26" s="103" t="s">
        <v>29</v>
      </c>
      <c r="C26" s="104" t="s">
        <v>30</v>
      </c>
      <c r="D26" s="105"/>
      <c r="E26" s="106"/>
      <c r="F26" s="107"/>
      <c r="G26" s="107"/>
      <c r="H26" s="108"/>
      <c r="I26" s="108"/>
      <c r="J26" s="108"/>
      <c r="K26" s="171">
        <f>SUM(J27:J31)</f>
        <v>0</v>
      </c>
      <c r="L26" s="165"/>
      <c r="M26" s="172">
        <f>SUM(M27:M31)</f>
        <v>0</v>
      </c>
      <c r="N26" s="173"/>
      <c r="O26" s="174"/>
      <c r="P26" s="174"/>
      <c r="Q26" s="194"/>
      <c r="R26" s="195"/>
      <c r="S26" s="12"/>
    </row>
    <row r="27" spans="1:19" ht="13.5" customHeight="1">
      <c r="A27" s="21"/>
      <c r="B27" s="109" t="s">
        <v>29</v>
      </c>
      <c r="C27" s="110"/>
      <c r="D27" s="111" t="s">
        <v>31</v>
      </c>
      <c r="E27" s="112"/>
      <c r="F27" s="113"/>
      <c r="G27" s="114" t="s">
        <v>32</v>
      </c>
      <c r="H27" s="115"/>
      <c r="I27" s="115"/>
      <c r="J27" s="115">
        <f>SUM(H27*I27)</f>
        <v>0</v>
      </c>
      <c r="K27" s="127"/>
      <c r="L27" s="165"/>
      <c r="M27" s="66"/>
      <c r="N27" s="163"/>
      <c r="O27" s="164"/>
      <c r="P27" s="164"/>
      <c r="Q27" s="196"/>
      <c r="R27" s="66"/>
      <c r="S27" s="12"/>
    </row>
    <row r="28" spans="1:19" ht="13.5" customHeight="1">
      <c r="A28" s="21"/>
      <c r="B28" s="109" t="s">
        <v>33</v>
      </c>
      <c r="C28" s="110"/>
      <c r="D28" s="116" t="s">
        <v>34</v>
      </c>
      <c r="E28" s="117"/>
      <c r="F28" s="118"/>
      <c r="G28" s="119" t="s">
        <v>32</v>
      </c>
      <c r="H28" s="120"/>
      <c r="I28" s="120"/>
      <c r="J28" s="120">
        <f>SUM(H28*I28)</f>
        <v>0</v>
      </c>
      <c r="K28" s="157"/>
      <c r="L28" s="165"/>
      <c r="M28" s="66"/>
      <c r="N28" s="163"/>
      <c r="O28" s="164"/>
      <c r="P28" s="164"/>
      <c r="Q28" s="66"/>
      <c r="R28" s="66"/>
      <c r="S28" s="12"/>
    </row>
    <row r="29" spans="1:19" ht="13.5" customHeight="1">
      <c r="A29" s="21"/>
      <c r="B29" s="109" t="s">
        <v>35</v>
      </c>
      <c r="C29" s="110"/>
      <c r="D29" s="116" t="s">
        <v>36</v>
      </c>
      <c r="E29" s="121"/>
      <c r="F29" s="118"/>
      <c r="G29" s="119" t="s">
        <v>32</v>
      </c>
      <c r="H29" s="120"/>
      <c r="I29" s="120"/>
      <c r="J29" s="120">
        <f>SUM(H29*I29)</f>
        <v>0</v>
      </c>
      <c r="K29" s="157"/>
      <c r="L29" s="165"/>
      <c r="M29" s="66"/>
      <c r="N29" s="163"/>
      <c r="O29" s="164"/>
      <c r="P29" s="164"/>
      <c r="Q29" s="66"/>
      <c r="R29" s="66"/>
      <c r="S29" s="12"/>
    </row>
    <row r="30" spans="1:19" ht="13.5" customHeight="1">
      <c r="A30" s="21"/>
      <c r="B30" s="109" t="s">
        <v>37</v>
      </c>
      <c r="C30" s="110"/>
      <c r="D30" s="116" t="s">
        <v>38</v>
      </c>
      <c r="E30" s="121"/>
      <c r="F30" s="118"/>
      <c r="G30" s="119" t="s">
        <v>32</v>
      </c>
      <c r="H30" s="120"/>
      <c r="I30" s="120"/>
      <c r="J30" s="120">
        <f>SUM(H30*I30)</f>
        <v>0</v>
      </c>
      <c r="K30" s="157"/>
      <c r="L30" s="165"/>
      <c r="M30" s="66"/>
      <c r="N30" s="163"/>
      <c r="O30" s="164"/>
      <c r="P30" s="164"/>
      <c r="Q30" s="66"/>
      <c r="R30" s="66"/>
      <c r="S30" s="12"/>
    </row>
    <row r="31" spans="1:19" ht="13.5" customHeight="1">
      <c r="A31" s="21"/>
      <c r="B31" s="109" t="s">
        <v>39</v>
      </c>
      <c r="C31" s="110"/>
      <c r="D31" s="116" t="s">
        <v>40</v>
      </c>
      <c r="E31" s="121"/>
      <c r="F31" s="118"/>
      <c r="G31" s="119" t="s">
        <v>32</v>
      </c>
      <c r="H31" s="120"/>
      <c r="I31" s="120"/>
      <c r="J31" s="120">
        <f>SUM(H31*I31)</f>
        <v>0</v>
      </c>
      <c r="K31" s="115"/>
      <c r="L31" s="165"/>
      <c r="M31" s="66"/>
      <c r="N31" s="163"/>
      <c r="O31" s="164"/>
      <c r="P31" s="164"/>
      <c r="Q31" s="66"/>
      <c r="R31" s="66"/>
      <c r="S31" s="12"/>
    </row>
    <row r="32" spans="1:18" ht="13.5" customHeight="1">
      <c r="A32" s="21"/>
      <c r="B32" s="103" t="s">
        <v>41</v>
      </c>
      <c r="C32" s="104" t="s">
        <v>42</v>
      </c>
      <c r="D32" s="106"/>
      <c r="E32" s="106"/>
      <c r="F32" s="107"/>
      <c r="G32" s="107"/>
      <c r="H32" s="108"/>
      <c r="I32" s="108"/>
      <c r="J32" s="108"/>
      <c r="K32" s="171">
        <f>SUM(J33:J38)</f>
        <v>0</v>
      </c>
      <c r="L32" s="165"/>
      <c r="M32" s="172">
        <f>SUM(M33:M38)</f>
        <v>0</v>
      </c>
      <c r="N32" s="173"/>
      <c r="O32" s="174"/>
      <c r="P32" s="174"/>
      <c r="Q32" s="197"/>
      <c r="R32" s="198"/>
    </row>
    <row r="33" spans="1:18" ht="13.5" customHeight="1">
      <c r="A33" s="21"/>
      <c r="B33" s="109" t="s">
        <v>43</v>
      </c>
      <c r="C33" s="110"/>
      <c r="D33" s="111" t="s">
        <v>44</v>
      </c>
      <c r="E33" s="112"/>
      <c r="F33" s="113"/>
      <c r="G33" s="114" t="s">
        <v>45</v>
      </c>
      <c r="H33" s="115"/>
      <c r="I33" s="115"/>
      <c r="J33" s="115">
        <f aca="true" t="shared" si="0" ref="J33:J38">SUM(H33*I33)</f>
        <v>0</v>
      </c>
      <c r="K33" s="127"/>
      <c r="L33" s="165"/>
      <c r="M33" s="66"/>
      <c r="N33" s="163"/>
      <c r="O33" s="164"/>
      <c r="P33" s="164"/>
      <c r="Q33" s="66"/>
      <c r="R33" s="66"/>
    </row>
    <row r="34" spans="1:18" ht="13.5" customHeight="1">
      <c r="A34" s="122"/>
      <c r="B34" s="109" t="s">
        <v>46</v>
      </c>
      <c r="C34" s="110"/>
      <c r="D34" s="116" t="s">
        <v>47</v>
      </c>
      <c r="E34" s="121"/>
      <c r="F34" s="118"/>
      <c r="G34" s="119" t="s">
        <v>45</v>
      </c>
      <c r="H34" s="120"/>
      <c r="I34" s="120"/>
      <c r="J34" s="120">
        <f t="shared" si="0"/>
        <v>0</v>
      </c>
      <c r="K34" s="157"/>
      <c r="L34" s="165"/>
      <c r="M34" s="66"/>
      <c r="N34" s="163"/>
      <c r="O34" s="164"/>
      <c r="P34" s="164"/>
      <c r="Q34" s="66"/>
      <c r="R34" s="66"/>
    </row>
    <row r="35" spans="1:18" ht="13.5" customHeight="1">
      <c r="A35" s="122"/>
      <c r="B35" s="109" t="s">
        <v>48</v>
      </c>
      <c r="C35" s="110"/>
      <c r="D35" s="116" t="s">
        <v>49</v>
      </c>
      <c r="E35" s="121"/>
      <c r="F35" s="118"/>
      <c r="G35" s="119" t="s">
        <v>45</v>
      </c>
      <c r="H35" s="120"/>
      <c r="I35" s="120"/>
      <c r="J35" s="120">
        <f t="shared" si="0"/>
        <v>0</v>
      </c>
      <c r="K35" s="157"/>
      <c r="L35" s="165"/>
      <c r="M35" s="66"/>
      <c r="N35" s="163"/>
      <c r="O35" s="164"/>
      <c r="P35" s="164"/>
      <c r="Q35" s="66"/>
      <c r="R35" s="66"/>
    </row>
    <row r="36" spans="1:18" ht="13.5" customHeight="1">
      <c r="A36" s="122"/>
      <c r="B36" s="109" t="s">
        <v>50</v>
      </c>
      <c r="C36" s="110"/>
      <c r="D36" s="116" t="s">
        <v>51</v>
      </c>
      <c r="E36" s="121"/>
      <c r="F36" s="118"/>
      <c r="G36" s="119" t="s">
        <v>45</v>
      </c>
      <c r="H36" s="120"/>
      <c r="I36" s="120"/>
      <c r="J36" s="120">
        <f t="shared" si="0"/>
        <v>0</v>
      </c>
      <c r="K36" s="157"/>
      <c r="L36" s="165"/>
      <c r="M36" s="66"/>
      <c r="N36" s="163"/>
      <c r="O36" s="164"/>
      <c r="P36" s="164"/>
      <c r="Q36" s="66"/>
      <c r="R36" s="66"/>
    </row>
    <row r="37" spans="1:18" ht="13.5" customHeight="1">
      <c r="A37" s="122"/>
      <c r="B37" s="109" t="s">
        <v>52</v>
      </c>
      <c r="C37" s="110"/>
      <c r="D37" s="116" t="s">
        <v>53</v>
      </c>
      <c r="E37" s="117"/>
      <c r="F37" s="118"/>
      <c r="G37" s="119" t="s">
        <v>54</v>
      </c>
      <c r="H37" s="120"/>
      <c r="I37" s="120"/>
      <c r="J37" s="120">
        <f t="shared" si="0"/>
        <v>0</v>
      </c>
      <c r="K37" s="157"/>
      <c r="L37" s="165"/>
      <c r="M37" s="66"/>
      <c r="N37" s="163"/>
      <c r="O37" s="164"/>
      <c r="P37" s="164"/>
      <c r="Q37" s="66"/>
      <c r="R37" s="66"/>
    </row>
    <row r="38" spans="1:18" ht="13.5" customHeight="1">
      <c r="A38" s="122"/>
      <c r="B38" s="109" t="s">
        <v>55</v>
      </c>
      <c r="C38" s="110"/>
      <c r="D38" s="123" t="s">
        <v>56</v>
      </c>
      <c r="E38" s="124"/>
      <c r="F38" s="125"/>
      <c r="G38" s="126" t="s">
        <v>54</v>
      </c>
      <c r="H38" s="127"/>
      <c r="I38" s="127"/>
      <c r="J38" s="127">
        <f t="shared" si="0"/>
        <v>0</v>
      </c>
      <c r="K38" s="157"/>
      <c r="L38" s="165"/>
      <c r="M38" s="66"/>
      <c r="N38" s="163"/>
      <c r="O38" s="164"/>
      <c r="P38" s="164"/>
      <c r="Q38" s="66"/>
      <c r="R38" s="66"/>
    </row>
    <row r="39" spans="1:18" ht="13.5" customHeight="1">
      <c r="A39" s="21"/>
      <c r="B39" s="103" t="s">
        <v>57</v>
      </c>
      <c r="C39" s="128" t="s">
        <v>58</v>
      </c>
      <c r="D39" s="106"/>
      <c r="E39" s="106"/>
      <c r="F39" s="107"/>
      <c r="G39" s="107"/>
      <c r="H39" s="108"/>
      <c r="I39" s="108"/>
      <c r="J39" s="108"/>
      <c r="K39" s="171">
        <f>SUM(J40:J41)</f>
        <v>0</v>
      </c>
      <c r="L39" s="165"/>
      <c r="M39" s="172">
        <f>SUM(M40:M41)</f>
        <v>0</v>
      </c>
      <c r="N39" s="173"/>
      <c r="O39" s="174"/>
      <c r="P39" s="174"/>
      <c r="Q39" s="197"/>
      <c r="R39" s="198"/>
    </row>
    <row r="40" spans="1:18" ht="13.5" customHeight="1">
      <c r="A40" s="21"/>
      <c r="B40" s="109" t="s">
        <v>59</v>
      </c>
      <c r="C40" s="110"/>
      <c r="D40" s="111" t="s">
        <v>60</v>
      </c>
      <c r="E40" s="112"/>
      <c r="F40" s="113"/>
      <c r="G40" s="114" t="s">
        <v>45</v>
      </c>
      <c r="H40" s="115"/>
      <c r="I40" s="115"/>
      <c r="J40" s="115">
        <f>SUM(H40*I40)</f>
        <v>0</v>
      </c>
      <c r="K40" s="127"/>
      <c r="L40" s="165"/>
      <c r="M40" s="66"/>
      <c r="N40" s="163"/>
      <c r="O40" s="164"/>
      <c r="P40" s="164"/>
      <c r="Q40" s="66"/>
      <c r="R40" s="66"/>
    </row>
    <row r="41" spans="1:18" ht="13.5" customHeight="1">
      <c r="A41" s="21"/>
      <c r="B41" s="109" t="s">
        <v>61</v>
      </c>
      <c r="C41" s="110"/>
      <c r="D41" s="116" t="s">
        <v>62</v>
      </c>
      <c r="E41" s="121"/>
      <c r="F41" s="118"/>
      <c r="G41" s="119" t="s">
        <v>45</v>
      </c>
      <c r="H41" s="120"/>
      <c r="I41" s="120"/>
      <c r="J41" s="120">
        <f>SUM(H41*I41)</f>
        <v>0</v>
      </c>
      <c r="K41" s="157"/>
      <c r="L41" s="165"/>
      <c r="M41" s="66"/>
      <c r="N41" s="163"/>
      <c r="O41" s="164"/>
      <c r="P41" s="164"/>
      <c r="Q41" s="66"/>
      <c r="R41" s="66"/>
    </row>
    <row r="42" spans="1:18" ht="13.5" customHeight="1">
      <c r="A42" s="21"/>
      <c r="B42" s="103" t="s">
        <v>57</v>
      </c>
      <c r="C42" s="104" t="s">
        <v>63</v>
      </c>
      <c r="D42" s="106"/>
      <c r="E42" s="129" t="str">
        <f>+$E$20</f>
        <v>DIMENSIÓN ESPESOR MARCAS Y MODELOS</v>
      </c>
      <c r="F42" s="107"/>
      <c r="G42" s="107"/>
      <c r="H42" s="108"/>
      <c r="I42" s="108"/>
      <c r="J42" s="108"/>
      <c r="K42" s="171">
        <f>SUM(J43:J43)</f>
        <v>0</v>
      </c>
      <c r="L42" s="165"/>
      <c r="M42" s="172">
        <f>SUM(M43:M43)</f>
        <v>0</v>
      </c>
      <c r="N42" s="173"/>
      <c r="O42" s="174"/>
      <c r="P42" s="174"/>
      <c r="Q42" s="197"/>
      <c r="R42" s="198"/>
    </row>
    <row r="43" spans="1:18" ht="13.5" customHeight="1">
      <c r="A43" s="21"/>
      <c r="B43" s="109" t="s">
        <v>59</v>
      </c>
      <c r="C43" s="110"/>
      <c r="D43" s="116" t="s">
        <v>64</v>
      </c>
      <c r="E43" s="121"/>
      <c r="F43" s="118"/>
      <c r="G43" s="119" t="s">
        <v>54</v>
      </c>
      <c r="H43" s="120"/>
      <c r="I43" s="120"/>
      <c r="J43" s="120">
        <f>SUM(H43*I43)</f>
        <v>0</v>
      </c>
      <c r="K43" s="157"/>
      <c r="L43" s="165"/>
      <c r="M43" s="66"/>
      <c r="N43" s="163"/>
      <c r="O43" s="164"/>
      <c r="P43" s="164"/>
      <c r="Q43" s="66"/>
      <c r="R43" s="66"/>
    </row>
    <row r="44" spans="1:18" ht="13.5" customHeight="1">
      <c r="A44" s="21"/>
      <c r="B44" s="103" t="s">
        <v>65</v>
      </c>
      <c r="C44" s="128" t="s">
        <v>66</v>
      </c>
      <c r="D44" s="106"/>
      <c r="E44" s="106"/>
      <c r="F44" s="107"/>
      <c r="G44" s="107"/>
      <c r="H44" s="108"/>
      <c r="I44" s="108"/>
      <c r="J44" s="108"/>
      <c r="K44" s="171">
        <f>SUM(J45:J45)</f>
        <v>0</v>
      </c>
      <c r="L44" s="165"/>
      <c r="M44" s="172">
        <f>SUM(M45:M45)</f>
        <v>0</v>
      </c>
      <c r="N44" s="173"/>
      <c r="O44" s="174"/>
      <c r="P44" s="174"/>
      <c r="Q44" s="197"/>
      <c r="R44" s="198"/>
    </row>
    <row r="45" spans="1:18" ht="13.5" customHeight="1">
      <c r="A45" s="21"/>
      <c r="B45" s="109" t="s">
        <v>67</v>
      </c>
      <c r="C45" s="110" t="s">
        <v>68</v>
      </c>
      <c r="D45" s="111" t="s">
        <v>69</v>
      </c>
      <c r="E45" s="112"/>
      <c r="F45" s="113"/>
      <c r="G45" s="114" t="s">
        <v>54</v>
      </c>
      <c r="H45" s="115"/>
      <c r="I45" s="115"/>
      <c r="J45" s="115">
        <f>SUM(H45*I45)</f>
        <v>0</v>
      </c>
      <c r="K45" s="127"/>
      <c r="L45" s="165"/>
      <c r="M45" s="66"/>
      <c r="N45" s="163"/>
      <c r="O45" s="164"/>
      <c r="P45" s="164"/>
      <c r="Q45" s="66"/>
      <c r="R45" s="66"/>
    </row>
    <row r="46" spans="1:18" ht="13.5" customHeight="1">
      <c r="A46" s="21"/>
      <c r="B46" s="103" t="s">
        <v>70</v>
      </c>
      <c r="C46" s="128" t="s">
        <v>71</v>
      </c>
      <c r="D46" s="106"/>
      <c r="E46" s="106"/>
      <c r="F46" s="107"/>
      <c r="G46" s="107"/>
      <c r="H46" s="108"/>
      <c r="I46" s="108"/>
      <c r="J46" s="108"/>
      <c r="K46" s="171">
        <f>SUM(J47:J48)</f>
        <v>0</v>
      </c>
      <c r="L46" s="165"/>
      <c r="M46" s="172">
        <f>SUM(M47:M47)</f>
        <v>0</v>
      </c>
      <c r="N46" s="173"/>
      <c r="O46" s="174"/>
      <c r="P46" s="174"/>
      <c r="Q46" s="197"/>
      <c r="R46" s="198"/>
    </row>
    <row r="47" spans="1:18" ht="13.5" customHeight="1">
      <c r="A47" s="21"/>
      <c r="B47" s="109" t="s">
        <v>72</v>
      </c>
      <c r="C47" s="110"/>
      <c r="D47" s="111" t="s">
        <v>73</v>
      </c>
      <c r="E47" s="112"/>
      <c r="F47" s="113"/>
      <c r="G47" s="114" t="s">
        <v>54</v>
      </c>
      <c r="H47" s="115"/>
      <c r="I47" s="115"/>
      <c r="J47" s="115">
        <f>SUM(H47*I47)</f>
        <v>0</v>
      </c>
      <c r="K47" s="127"/>
      <c r="L47" s="165"/>
      <c r="M47" s="66"/>
      <c r="N47" s="163"/>
      <c r="O47" s="164"/>
      <c r="P47" s="164"/>
      <c r="Q47" s="66"/>
      <c r="R47" s="66"/>
    </row>
    <row r="48" spans="1:18" ht="13.5" customHeight="1">
      <c r="A48" s="21"/>
      <c r="B48" s="109" t="s">
        <v>74</v>
      </c>
      <c r="C48" s="110"/>
      <c r="D48" s="111" t="s">
        <v>75</v>
      </c>
      <c r="E48" s="112"/>
      <c r="F48" s="113"/>
      <c r="G48" s="114" t="s">
        <v>54</v>
      </c>
      <c r="H48" s="115"/>
      <c r="I48" s="115"/>
      <c r="J48" s="115">
        <f>SUM(H48*I48)</f>
        <v>0</v>
      </c>
      <c r="K48" s="127"/>
      <c r="L48" s="165"/>
      <c r="M48" s="66"/>
      <c r="N48" s="163"/>
      <c r="O48" s="164"/>
      <c r="P48" s="164"/>
      <c r="Q48" s="66"/>
      <c r="R48" s="66"/>
    </row>
    <row r="49" spans="1:18" ht="13.5" customHeight="1">
      <c r="A49" s="21"/>
      <c r="B49" s="130" t="s">
        <v>27</v>
      </c>
      <c r="C49" s="131" t="s">
        <v>76</v>
      </c>
      <c r="D49" s="132"/>
      <c r="E49" s="132"/>
      <c r="F49" s="95" t="s">
        <v>77</v>
      </c>
      <c r="G49" s="132"/>
      <c r="H49" s="133"/>
      <c r="I49" s="133"/>
      <c r="J49" s="133"/>
      <c r="K49" s="175">
        <f>SUM(K26:K47)</f>
        <v>0</v>
      </c>
      <c r="L49" s="165"/>
      <c r="M49" s="176">
        <f>+(M26+M39+M32+M42+M46)</f>
        <v>0</v>
      </c>
      <c r="N49" s="173"/>
      <c r="O49" s="174"/>
      <c r="P49" s="174"/>
      <c r="Q49" s="199"/>
      <c r="R49" s="200"/>
    </row>
    <row r="50" spans="1:19" ht="9.75" customHeight="1">
      <c r="A50" s="101"/>
      <c r="B50" s="134"/>
      <c r="C50" s="110"/>
      <c r="D50" s="101"/>
      <c r="E50" s="101"/>
      <c r="F50" s="134"/>
      <c r="G50" s="134"/>
      <c r="H50" s="135"/>
      <c r="I50" s="135"/>
      <c r="J50" s="135"/>
      <c r="K50" s="135"/>
      <c r="L50" s="165"/>
      <c r="N50" s="166"/>
      <c r="O50" s="164"/>
      <c r="P50" s="164"/>
      <c r="Q50" s="201"/>
      <c r="R50" s="201"/>
      <c r="S50" s="12"/>
    </row>
    <row r="51" spans="1:18" ht="15" customHeight="1">
      <c r="A51" s="21"/>
      <c r="B51" s="136" t="s">
        <v>78</v>
      </c>
      <c r="C51" s="137" t="s">
        <v>79</v>
      </c>
      <c r="D51" s="138"/>
      <c r="E51" s="138"/>
      <c r="F51" s="99"/>
      <c r="G51" s="138"/>
      <c r="H51" s="139"/>
      <c r="I51" s="139"/>
      <c r="J51" s="139"/>
      <c r="K51" s="139"/>
      <c r="L51" s="139"/>
      <c r="M51" s="170"/>
      <c r="N51" s="163"/>
      <c r="O51" s="164"/>
      <c r="P51" s="164"/>
      <c r="Q51" s="192"/>
      <c r="R51" s="193"/>
    </row>
    <row r="52" spans="1:18" ht="9" customHeight="1">
      <c r="A52" s="101"/>
      <c r="B52" s="34"/>
      <c r="C52" s="35"/>
      <c r="D52" s="140"/>
      <c r="E52" s="140"/>
      <c r="F52" s="34"/>
      <c r="G52" s="140"/>
      <c r="H52" s="141"/>
      <c r="I52" s="141"/>
      <c r="J52" s="141"/>
      <c r="K52" s="141"/>
      <c r="N52" s="166"/>
      <c r="O52" s="164"/>
      <c r="P52" s="164"/>
      <c r="Q52" s="201"/>
      <c r="R52" s="201"/>
    </row>
    <row r="53" spans="1:18" ht="15" customHeight="1">
      <c r="A53" s="21"/>
      <c r="B53" s="103" t="s">
        <v>29</v>
      </c>
      <c r="C53" s="249" t="s">
        <v>80</v>
      </c>
      <c r="D53" s="249"/>
      <c r="E53" s="142"/>
      <c r="F53" s="107"/>
      <c r="G53" s="107"/>
      <c r="H53" s="108"/>
      <c r="I53" s="108"/>
      <c r="J53" s="108"/>
      <c r="K53" s="171">
        <f>SUM(J54:J54)</f>
        <v>0</v>
      </c>
      <c r="L53" s="165"/>
      <c r="M53" s="172">
        <f>SUM(M54:M54)</f>
        <v>0</v>
      </c>
      <c r="N53" s="173"/>
      <c r="O53" s="174"/>
      <c r="P53" s="174"/>
      <c r="Q53" s="197"/>
      <c r="R53" s="198"/>
    </row>
    <row r="54" spans="1:18" ht="15" customHeight="1">
      <c r="A54" s="21"/>
      <c r="B54" s="109" t="s">
        <v>33</v>
      </c>
      <c r="C54" s="110"/>
      <c r="D54" s="116" t="s">
        <v>81</v>
      </c>
      <c r="E54" s="117"/>
      <c r="F54" s="113"/>
      <c r="G54" s="114" t="s">
        <v>32</v>
      </c>
      <c r="H54" s="115"/>
      <c r="I54" s="115"/>
      <c r="J54" s="115">
        <f>SUM(H54*I54)</f>
        <v>0</v>
      </c>
      <c r="K54" s="127"/>
      <c r="L54" s="165"/>
      <c r="M54" s="66"/>
      <c r="N54" s="163"/>
      <c r="O54" s="164"/>
      <c r="P54" s="164"/>
      <c r="Q54" s="66"/>
      <c r="R54" s="66"/>
    </row>
    <row r="55" spans="1:18" ht="15" customHeight="1">
      <c r="A55" s="21"/>
      <c r="B55" s="109"/>
      <c r="C55" s="143"/>
      <c r="D55" s="144"/>
      <c r="E55" s="145"/>
      <c r="F55" s="119"/>
      <c r="G55" s="119"/>
      <c r="H55" s="120"/>
      <c r="I55" s="120"/>
      <c r="J55" s="120"/>
      <c r="K55" s="157"/>
      <c r="L55" s="165"/>
      <c r="M55" s="67"/>
      <c r="N55" s="163"/>
      <c r="O55" s="164"/>
      <c r="P55" s="164"/>
      <c r="Q55" s="66"/>
      <c r="R55" s="66"/>
    </row>
    <row r="56" spans="1:18" ht="24" customHeight="1">
      <c r="A56" s="21"/>
      <c r="B56" s="130" t="s">
        <v>78</v>
      </c>
      <c r="C56" s="146" t="s">
        <v>82</v>
      </c>
      <c r="D56" s="132"/>
      <c r="E56" s="132"/>
      <c r="F56" s="95" t="s">
        <v>77</v>
      </c>
      <c r="G56" s="132"/>
      <c r="H56" s="133"/>
      <c r="I56" s="133"/>
      <c r="J56" s="133"/>
      <c r="K56" s="177">
        <f>+K53</f>
        <v>0</v>
      </c>
      <c r="L56" s="165"/>
      <c r="M56" s="177">
        <f>M53</f>
        <v>0</v>
      </c>
      <c r="N56" s="178"/>
      <c r="O56" s="179"/>
      <c r="P56" s="179"/>
      <c r="Q56" s="202"/>
      <c r="R56" s="203"/>
    </row>
    <row r="57" spans="1:14" ht="4.5" customHeight="1">
      <c r="A57" s="101"/>
      <c r="B57" s="140"/>
      <c r="C57" s="35"/>
      <c r="D57" s="140"/>
      <c r="E57" s="140"/>
      <c r="F57" s="140"/>
      <c r="G57" s="140"/>
      <c r="H57" s="141"/>
      <c r="I57" s="141"/>
      <c r="J57" s="141"/>
      <c r="K57" s="180"/>
      <c r="L57" s="165"/>
      <c r="N57" s="166"/>
    </row>
    <row r="58" spans="1:18" s="74" customFormat="1" ht="4.5" customHeight="1">
      <c r="A58" s="147"/>
      <c r="B58" s="148"/>
      <c r="C58" s="149"/>
      <c r="D58" s="150"/>
      <c r="E58" s="150"/>
      <c r="F58" s="148"/>
      <c r="G58" s="150"/>
      <c r="H58" s="151"/>
      <c r="I58" s="151"/>
      <c r="J58" s="151"/>
      <c r="K58" s="179"/>
      <c r="L58" s="181"/>
      <c r="M58" s="174"/>
      <c r="N58" s="173"/>
      <c r="O58" s="174"/>
      <c r="P58" s="174"/>
      <c r="Q58" s="174"/>
      <c r="R58" s="174"/>
    </row>
    <row r="59" spans="1:19" s="74" customFormat="1" ht="15" customHeight="1">
      <c r="A59" s="147"/>
      <c r="B59" s="136" t="s">
        <v>83</v>
      </c>
      <c r="C59" s="152" t="s">
        <v>84</v>
      </c>
      <c r="D59" s="137"/>
      <c r="E59" s="137"/>
      <c r="F59" s="99"/>
      <c r="G59" s="138"/>
      <c r="H59" s="139"/>
      <c r="I59" s="139"/>
      <c r="J59" s="139"/>
      <c r="K59" s="139"/>
      <c r="L59" s="169"/>
      <c r="M59" s="170"/>
      <c r="N59" s="163"/>
      <c r="O59" s="164"/>
      <c r="P59" s="164"/>
      <c r="Q59" s="192"/>
      <c r="R59" s="193"/>
      <c r="S59"/>
    </row>
    <row r="60" spans="1:18" s="74" customFormat="1" ht="12.75" customHeight="1">
      <c r="A60" s="147"/>
      <c r="B60" s="148"/>
      <c r="C60" s="149"/>
      <c r="D60" s="150"/>
      <c r="E60" s="150"/>
      <c r="F60" s="148"/>
      <c r="G60" s="150"/>
      <c r="H60" s="151"/>
      <c r="I60" s="151"/>
      <c r="J60" s="151"/>
      <c r="K60" s="179"/>
      <c r="L60" s="181"/>
      <c r="M60" s="174"/>
      <c r="N60" s="173"/>
      <c r="O60" s="174"/>
      <c r="P60" s="174"/>
      <c r="Q60" s="174"/>
      <c r="R60" s="174"/>
    </row>
    <row r="61" spans="1:18" ht="12.75" customHeight="1">
      <c r="A61" s="21"/>
      <c r="B61" s="109" t="s">
        <v>29</v>
      </c>
      <c r="C61" s="153"/>
      <c r="D61" s="116"/>
      <c r="E61" s="117"/>
      <c r="F61" s="118"/>
      <c r="G61" s="119"/>
      <c r="H61" s="120"/>
      <c r="I61" s="120"/>
      <c r="J61" s="120">
        <f>SUM(H61*I61)</f>
        <v>0</v>
      </c>
      <c r="K61" s="127"/>
      <c r="L61" s="165"/>
      <c r="M61" s="66"/>
      <c r="N61" s="163"/>
      <c r="O61" s="164"/>
      <c r="P61" s="164"/>
      <c r="Q61" s="66"/>
      <c r="R61" s="66"/>
    </row>
    <row r="62" spans="1:18" ht="12.75" customHeight="1">
      <c r="A62" s="21"/>
      <c r="B62" s="109" t="s">
        <v>33</v>
      </c>
      <c r="C62" s="110"/>
      <c r="D62" s="116"/>
      <c r="E62" s="117"/>
      <c r="F62" s="118"/>
      <c r="G62" s="119"/>
      <c r="H62" s="120"/>
      <c r="I62" s="120"/>
      <c r="J62" s="120">
        <f>SUM(H62*I62)</f>
        <v>0</v>
      </c>
      <c r="K62" s="157"/>
      <c r="L62" s="165"/>
      <c r="M62" s="66"/>
      <c r="N62" s="163"/>
      <c r="O62" s="164"/>
      <c r="P62" s="164"/>
      <c r="Q62" s="66"/>
      <c r="R62" s="66"/>
    </row>
    <row r="63" spans="1:18" ht="12.75" customHeight="1">
      <c r="A63" s="21"/>
      <c r="B63" s="109" t="s">
        <v>35</v>
      </c>
      <c r="C63" s="110"/>
      <c r="D63" s="116"/>
      <c r="E63" s="121"/>
      <c r="F63" s="118"/>
      <c r="G63" s="119"/>
      <c r="H63" s="120"/>
      <c r="I63" s="120"/>
      <c r="J63" s="120">
        <f>SUM(H63*I63)</f>
        <v>0</v>
      </c>
      <c r="K63" s="157"/>
      <c r="L63" s="165"/>
      <c r="M63" s="66"/>
      <c r="N63" s="163"/>
      <c r="O63" s="164"/>
      <c r="P63" s="164"/>
      <c r="Q63" s="66"/>
      <c r="R63" s="66"/>
    </row>
    <row r="64" spans="1:18" ht="12.75" customHeight="1">
      <c r="A64" s="21"/>
      <c r="B64" s="154"/>
      <c r="C64" s="110"/>
      <c r="D64" s="155"/>
      <c r="E64" s="124"/>
      <c r="F64" s="156"/>
      <c r="G64" s="156"/>
      <c r="H64" s="157"/>
      <c r="I64" s="157"/>
      <c r="J64" s="157"/>
      <c r="K64" s="157"/>
      <c r="L64" s="165"/>
      <c r="M64" s="67"/>
      <c r="N64" s="163"/>
      <c r="O64" s="164"/>
      <c r="P64" s="164"/>
      <c r="Q64" s="67"/>
      <c r="R64" s="67"/>
    </row>
    <row r="65" spans="1:18" ht="12.75" customHeight="1">
      <c r="A65" s="21"/>
      <c r="B65" s="130" t="s">
        <v>83</v>
      </c>
      <c r="C65" s="131" t="s">
        <v>85</v>
      </c>
      <c r="D65" s="132"/>
      <c r="E65" s="132"/>
      <c r="F65" s="95" t="s">
        <v>77</v>
      </c>
      <c r="G65" s="132"/>
      <c r="H65" s="133"/>
      <c r="I65" s="133"/>
      <c r="J65" s="133"/>
      <c r="K65" s="175">
        <f>SUM(J61:J64)</f>
        <v>0</v>
      </c>
      <c r="L65" s="165"/>
      <c r="M65" s="176">
        <f>SUM(M61:M64)</f>
        <v>0</v>
      </c>
      <c r="N65" s="173"/>
      <c r="O65" s="174"/>
      <c r="P65" s="174"/>
      <c r="Q65" s="199"/>
      <c r="R65" s="200"/>
    </row>
    <row r="66" spans="1:18" ht="10.5" customHeight="1">
      <c r="A66" s="21"/>
      <c r="B66" s="140"/>
      <c r="C66" s="204"/>
      <c r="D66" s="140"/>
      <c r="E66" s="140"/>
      <c r="F66" s="34"/>
      <c r="G66" s="140"/>
      <c r="H66" s="141"/>
      <c r="I66" s="141"/>
      <c r="J66" s="141"/>
      <c r="K66" s="180"/>
      <c r="L66" s="165"/>
      <c r="M66" s="233"/>
      <c r="N66" s="163"/>
      <c r="O66" s="164"/>
      <c r="P66" s="164"/>
      <c r="Q66" s="201"/>
      <c r="R66" s="201"/>
    </row>
    <row r="67" spans="1:18" ht="15" customHeight="1">
      <c r="A67" s="21"/>
      <c r="B67" s="205" t="s">
        <v>86</v>
      </c>
      <c r="C67" s="206" t="s">
        <v>87</v>
      </c>
      <c r="D67" s="207"/>
      <c r="E67" s="207"/>
      <c r="F67" s="208">
        <v>1</v>
      </c>
      <c r="G67" s="209"/>
      <c r="H67" s="210"/>
      <c r="I67" s="210"/>
      <c r="J67" s="210"/>
      <c r="K67" s="234">
        <f>SUM(K49+K56+K65)</f>
        <v>0</v>
      </c>
      <c r="L67" s="165"/>
      <c r="M67" s="235">
        <f>SUM(M49+M56+M65)</f>
        <v>0</v>
      </c>
      <c r="N67" s="236"/>
      <c r="O67" s="237"/>
      <c r="P67" s="238" t="s">
        <v>88</v>
      </c>
      <c r="Q67" s="246"/>
      <c r="R67" s="247"/>
    </row>
    <row r="68" spans="1:14" ht="9" customHeight="1">
      <c r="A68" s="21"/>
      <c r="B68" s="211"/>
      <c r="C68" s="212"/>
      <c r="D68" s="213"/>
      <c r="E68" s="213"/>
      <c r="F68" s="214"/>
      <c r="G68" s="211"/>
      <c r="H68" s="215"/>
      <c r="I68" s="215"/>
      <c r="J68" s="215"/>
      <c r="K68" s="215"/>
      <c r="L68" s="165"/>
      <c r="N68" s="166"/>
    </row>
    <row r="69" spans="1:18" ht="13.5" customHeight="1">
      <c r="A69" s="21"/>
      <c r="B69" s="216"/>
      <c r="C69" s="217"/>
      <c r="D69" s="218"/>
      <c r="E69" s="218"/>
      <c r="F69" s="219"/>
      <c r="G69" s="220"/>
      <c r="H69" s="221"/>
      <c r="I69" s="221"/>
      <c r="J69" s="239" t="s">
        <v>89</v>
      </c>
      <c r="K69" s="240">
        <f>+K67*0.22</f>
        <v>0</v>
      </c>
      <c r="L69" s="165"/>
      <c r="N69" s="166"/>
      <c r="P69" s="241" t="s">
        <v>90</v>
      </c>
      <c r="Q69" s="66"/>
      <c r="R69" s="66"/>
    </row>
    <row r="70" spans="1:16" ht="12" customHeight="1">
      <c r="A70" s="21"/>
      <c r="B70" s="211"/>
      <c r="C70" s="212"/>
      <c r="D70" s="213"/>
      <c r="E70" s="213"/>
      <c r="F70" s="214"/>
      <c r="G70" s="211"/>
      <c r="H70" s="215"/>
      <c r="I70" s="215"/>
      <c r="J70" s="242"/>
      <c r="K70" s="215"/>
      <c r="L70" s="165"/>
      <c r="N70" s="166"/>
      <c r="P70" s="242"/>
    </row>
    <row r="71" spans="1:18" ht="15" customHeight="1">
      <c r="A71" s="21"/>
      <c r="B71" s="222" t="s">
        <v>91</v>
      </c>
      <c r="C71" s="223" t="s">
        <v>92</v>
      </c>
      <c r="D71" s="224"/>
      <c r="E71" s="224"/>
      <c r="F71" s="225"/>
      <c r="G71" s="226"/>
      <c r="H71" s="182"/>
      <c r="I71" s="182"/>
      <c r="J71" s="243"/>
      <c r="K71" s="244">
        <f>+K67+K69</f>
        <v>0</v>
      </c>
      <c r="L71" s="165"/>
      <c r="N71" s="166"/>
      <c r="P71" s="245" t="s">
        <v>93</v>
      </c>
      <c r="Q71" s="248"/>
      <c r="R71" s="248"/>
    </row>
    <row r="72" spans="1:16" ht="7.5" customHeight="1">
      <c r="A72" s="21"/>
      <c r="B72" s="211"/>
      <c r="C72" s="212"/>
      <c r="D72" s="213"/>
      <c r="E72" s="213"/>
      <c r="F72" s="214"/>
      <c r="G72" s="211"/>
      <c r="H72" s="215"/>
      <c r="I72" s="215"/>
      <c r="J72" s="215"/>
      <c r="K72" s="215"/>
      <c r="L72" s="165"/>
      <c r="P72" s="242"/>
    </row>
    <row r="73" spans="1:19" ht="12.75" customHeight="1">
      <c r="A73" s="21"/>
      <c r="B73" s="211"/>
      <c r="C73" s="212"/>
      <c r="D73" s="213"/>
      <c r="E73" s="213"/>
      <c r="F73" s="214"/>
      <c r="G73" s="211"/>
      <c r="H73" s="215"/>
      <c r="I73" s="215"/>
      <c r="J73" s="215"/>
      <c r="K73" s="215"/>
      <c r="L73" s="165"/>
      <c r="Q73" s="242" t="s">
        <v>94</v>
      </c>
      <c r="R73" s="259" t="s">
        <v>95</v>
      </c>
      <c r="S73" s="76"/>
    </row>
    <row r="74" spans="1:18" ht="12" customHeight="1">
      <c r="A74" s="227"/>
      <c r="B74" s="211" t="s">
        <v>94</v>
      </c>
      <c r="C74" s="228" t="s">
        <v>96</v>
      </c>
      <c r="D74" s="213"/>
      <c r="E74" s="213"/>
      <c r="F74" s="214"/>
      <c r="G74" s="211"/>
      <c r="H74" s="215"/>
      <c r="I74" s="215"/>
      <c r="J74" s="215"/>
      <c r="K74" s="215"/>
      <c r="L74" s="165"/>
      <c r="R74" s="259"/>
    </row>
    <row r="75" spans="1:18" ht="12" customHeight="1">
      <c r="A75" s="21"/>
      <c r="B75" s="215"/>
      <c r="C75" s="229" t="s">
        <v>97</v>
      </c>
      <c r="D75" s="230"/>
      <c r="F75" s="165"/>
      <c r="G75" s="76"/>
      <c r="H75" s="77"/>
      <c r="O75"/>
      <c r="P75"/>
      <c r="Q75"/>
      <c r="R75" s="259"/>
    </row>
    <row r="76" spans="1:18" ht="12" customHeight="1">
      <c r="A76" s="101"/>
      <c r="B76" s="141"/>
      <c r="C76" s="231" t="s">
        <v>98</v>
      </c>
      <c r="D76" s="141"/>
      <c r="E76" s="180"/>
      <c r="F76" s="165"/>
      <c r="G76" s="76"/>
      <c r="H76" s="77"/>
      <c r="O76" s="76"/>
      <c r="P76" s="76"/>
      <c r="Q76"/>
      <c r="R76"/>
    </row>
    <row r="77" spans="1:18" ht="15" customHeight="1">
      <c r="A77" s="101"/>
      <c r="B77" s="141"/>
      <c r="C77" s="141"/>
      <c r="D77" s="141"/>
      <c r="E77" s="141"/>
      <c r="F77" s="165"/>
      <c r="G77" s="76"/>
      <c r="H77" s="77"/>
      <c r="O77" s="76"/>
      <c r="P77" s="76"/>
      <c r="Q77"/>
      <c r="R77"/>
    </row>
    <row r="78" spans="1:18" ht="15" customHeight="1">
      <c r="A78" s="101"/>
      <c r="B78" s="141"/>
      <c r="C78" s="141"/>
      <c r="D78" s="141"/>
      <c r="E78" s="141"/>
      <c r="F78" s="141"/>
      <c r="G78" s="76"/>
      <c r="H78" s="77"/>
      <c r="O78" s="76"/>
      <c r="P78" s="76"/>
      <c r="Q78"/>
      <c r="R78"/>
    </row>
    <row r="79" spans="2:18" ht="15" customHeight="1">
      <c r="B79" s="232"/>
      <c r="C79" s="232"/>
      <c r="D79" s="232"/>
      <c r="E79" s="232"/>
      <c r="F79" s="232"/>
      <c r="G79" s="76"/>
      <c r="H79" s="77"/>
      <c r="O79" s="76"/>
      <c r="P79" s="76"/>
      <c r="Q79"/>
      <c r="R79"/>
    </row>
    <row r="80" spans="1:18" ht="15" customHeight="1">
      <c r="A80" s="85"/>
      <c r="B80" s="141"/>
      <c r="C80" s="141"/>
      <c r="D80" s="141"/>
      <c r="E80" s="141"/>
      <c r="F80" s="141"/>
      <c r="G80" s="76"/>
      <c r="H80" s="77"/>
      <c r="O80" s="76"/>
      <c r="P80" s="76"/>
      <c r="Q80"/>
      <c r="R80"/>
    </row>
    <row r="81" spans="2:18" ht="12.75">
      <c r="B81" s="135"/>
      <c r="C81" s="135"/>
      <c r="D81" s="135"/>
      <c r="E81" s="135"/>
      <c r="F81" s="135"/>
      <c r="G81" s="76"/>
      <c r="H81" s="77"/>
      <c r="O81" s="76"/>
      <c r="P81" s="76"/>
      <c r="Q81"/>
      <c r="R81"/>
    </row>
    <row r="82" spans="2:18" ht="12.75">
      <c r="B82" s="135"/>
      <c r="C82" s="135"/>
      <c r="D82" s="135"/>
      <c r="E82" s="135"/>
      <c r="F82" s="135"/>
      <c r="G82" s="76"/>
      <c r="H82" s="77"/>
      <c r="O82" s="76"/>
      <c r="P82" s="76"/>
      <c r="Q82"/>
      <c r="R82"/>
    </row>
    <row r="83" spans="2:18" ht="12.75">
      <c r="B83" s="135"/>
      <c r="C83" s="135"/>
      <c r="D83" s="135"/>
      <c r="E83" s="135"/>
      <c r="F83" s="135"/>
      <c r="G83" s="76"/>
      <c r="H83" s="77"/>
      <c r="O83" s="76"/>
      <c r="P83" s="76"/>
      <c r="Q83"/>
      <c r="R83"/>
    </row>
    <row r="84" spans="3:6" ht="12.75">
      <c r="C84" s="230"/>
      <c r="F84" s="75"/>
    </row>
    <row r="85" ht="12.75">
      <c r="F85" s="75"/>
    </row>
    <row r="86" spans="3:6" ht="12.75">
      <c r="C86" s="230"/>
      <c r="F86" s="75"/>
    </row>
  </sheetData>
  <sheetProtection selectLockedCells="1" selectUnlockedCells="1"/>
  <mergeCells count="13">
    <mergeCell ref="R73:R75"/>
    <mergeCell ref="G20:G22"/>
    <mergeCell ref="H20:H22"/>
    <mergeCell ref="I20:I22"/>
    <mergeCell ref="J20:J22"/>
    <mergeCell ref="K20:K22"/>
    <mergeCell ref="M20:M22"/>
    <mergeCell ref="C53:D53"/>
    <mergeCell ref="B20:B22"/>
    <mergeCell ref="C20:C22"/>
    <mergeCell ref="D20:D22"/>
    <mergeCell ref="E20:E22"/>
    <mergeCell ref="F20:F22"/>
  </mergeCells>
  <printOptions horizontalCentered="1" verticalCentered="1"/>
  <pageMargins left="0.39375" right="0.15763888888888888" top="0.43333333333333335" bottom="0.43333333333333335" header="0" footer="0.5118055555555555"/>
  <pageSetup fitToHeight="17" fitToWidth="1" horizontalDpi="300" verticalDpi="300" orientation="landscape" paperSize="9" scale="66"/>
  <headerFooter scaleWithDoc="0" alignWithMargins="0">
    <oddHeader xml:space="preserve">&amp;C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7">
      <selection activeCell="C16" sqref="C16"/>
    </sheetView>
  </sheetViews>
  <sheetFormatPr defaultColWidth="11.00390625" defaultRowHeight="12.75"/>
  <cols>
    <col min="1" max="1" width="2.28125" style="0" customWidth="1"/>
    <col min="2" max="2" width="9.421875" style="0" customWidth="1"/>
    <col min="3" max="3" width="25.421875" style="0" customWidth="1"/>
    <col min="4" max="4" width="53.4218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11.00390625" style="0" hidden="1" customWidth="1"/>
    <col min="11" max="11" width="16.57421875" style="0" customWidth="1"/>
    <col min="12" max="12" width="2.00390625" style="0" hidden="1" customWidth="1"/>
    <col min="13" max="13" width="12.7109375" style="0" customWidth="1"/>
  </cols>
  <sheetData>
    <row r="1" spans="1:12" ht="12.75">
      <c r="A1" s="21"/>
      <c r="B1" s="22"/>
      <c r="C1" s="23"/>
      <c r="D1" s="21"/>
      <c r="E1" s="21"/>
      <c r="F1" s="22"/>
      <c r="G1" s="21"/>
      <c r="H1" s="21"/>
      <c r="I1" s="21"/>
      <c r="J1" s="21"/>
      <c r="K1" s="21"/>
      <c r="L1" s="21"/>
    </row>
    <row r="2" spans="1:13" ht="24.75" customHeight="1">
      <c r="A2" s="21"/>
      <c r="B2" s="24"/>
      <c r="C2" s="25" t="str">
        <f>'PRESUPUESTO Y CRONOGRAMA '!C16</f>
        <v>EMPRESA:</v>
      </c>
      <c r="D2" s="26"/>
      <c r="E2" s="26"/>
      <c r="F2" s="27">
        <f>'PRESUPUESTO Y CRONOGRAMA '!F16</f>
        <v>0</v>
      </c>
      <c r="G2" s="26">
        <f>'PRESUPUESTO Y CRONOGRAMA '!G16</f>
        <v>0</v>
      </c>
      <c r="H2" s="26">
        <f>'PRESUPUESTO Y CRONOGRAMA '!H16</f>
        <v>0</v>
      </c>
      <c r="I2" s="26">
        <f>'PRESUPUESTO Y CRONOGRAMA '!I16</f>
        <v>0</v>
      </c>
      <c r="J2" s="26" t="str">
        <f>'PRESUPUESTO Y CRONOGRAMA '!J16</f>
        <v>LLAMADO:</v>
      </c>
      <c r="K2" s="56" t="s">
        <v>11</v>
      </c>
      <c r="L2" s="26">
        <f>'PRESUPUESTO Y CRONOGRAMA '!L16</f>
        <v>0</v>
      </c>
      <c r="M2" s="57"/>
    </row>
    <row r="3" spans="1:12" ht="12.75">
      <c r="A3" s="21"/>
      <c r="B3" s="22"/>
      <c r="C3" s="23"/>
      <c r="D3" s="21"/>
      <c r="E3" s="21"/>
      <c r="F3" s="22"/>
      <c r="G3" s="21"/>
      <c r="H3" s="21"/>
      <c r="I3" s="21"/>
      <c r="J3" s="21"/>
      <c r="K3" s="21"/>
      <c r="L3" s="21"/>
    </row>
    <row r="4" spans="1:13" ht="18.75" customHeight="1">
      <c r="A4" s="21"/>
      <c r="B4" s="28"/>
      <c r="C4" s="29" t="s">
        <v>99</v>
      </c>
      <c r="D4" s="30"/>
      <c r="E4" s="30"/>
      <c r="F4" s="30"/>
      <c r="G4" s="30"/>
      <c r="H4" s="30"/>
      <c r="I4" s="30"/>
      <c r="J4" s="30"/>
      <c r="K4" s="30"/>
      <c r="L4" s="30"/>
      <c r="M4" s="58"/>
    </row>
    <row r="5" spans="1:12" ht="15" customHeight="1">
      <c r="A5" s="21"/>
      <c r="B5" s="22"/>
      <c r="C5" s="23"/>
      <c r="D5" s="21"/>
      <c r="E5" s="21"/>
      <c r="F5" s="22"/>
      <c r="G5" s="21"/>
      <c r="H5" s="21"/>
      <c r="I5" s="21"/>
      <c r="J5" s="21"/>
      <c r="K5" s="21"/>
      <c r="L5" s="59"/>
    </row>
    <row r="6" spans="1:13" ht="15" customHeight="1">
      <c r="A6" s="21"/>
      <c r="B6" s="260" t="s">
        <v>14</v>
      </c>
      <c r="C6" s="261" t="s">
        <v>15</v>
      </c>
      <c r="D6" s="261"/>
      <c r="E6" s="31"/>
      <c r="F6" s="262"/>
      <c r="G6" s="261"/>
      <c r="H6" s="261"/>
      <c r="I6" s="261"/>
      <c r="J6" s="261"/>
      <c r="K6" s="260" t="s">
        <v>23</v>
      </c>
      <c r="L6" s="60"/>
      <c r="M6" s="260" t="s">
        <v>24</v>
      </c>
    </row>
    <row r="7" spans="1:13" ht="15" customHeight="1">
      <c r="A7" s="21"/>
      <c r="B7" s="260"/>
      <c r="C7" s="261"/>
      <c r="D7" s="261"/>
      <c r="E7" s="32"/>
      <c r="F7" s="262"/>
      <c r="G7" s="261"/>
      <c r="H7" s="261"/>
      <c r="I7" s="261"/>
      <c r="J7" s="261"/>
      <c r="K7" s="260"/>
      <c r="L7" s="61"/>
      <c r="M7" s="260"/>
    </row>
    <row r="8" spans="1:13" ht="15" customHeight="1">
      <c r="A8" s="21"/>
      <c r="B8" s="260"/>
      <c r="C8" s="261"/>
      <c r="D8" s="261"/>
      <c r="E8" s="33"/>
      <c r="F8" s="262"/>
      <c r="G8" s="261"/>
      <c r="H8" s="261"/>
      <c r="I8" s="261"/>
      <c r="J8" s="261"/>
      <c r="K8" s="260"/>
      <c r="L8" s="62"/>
      <c r="M8" s="260"/>
    </row>
    <row r="9" spans="1:11" ht="15" customHeight="1">
      <c r="A9" s="21"/>
      <c r="B9" s="34"/>
      <c r="C9" s="35"/>
      <c r="D9" s="34"/>
      <c r="E9" s="34"/>
      <c r="F9" s="34"/>
      <c r="G9" s="34"/>
      <c r="H9" s="34"/>
      <c r="I9" s="34"/>
      <c r="J9" s="34"/>
      <c r="K9" s="34"/>
    </row>
    <row r="10" spans="1:13" ht="15" customHeight="1">
      <c r="A10" s="21"/>
      <c r="B10" s="36" t="s">
        <v>27</v>
      </c>
      <c r="C10" s="37" t="s">
        <v>28</v>
      </c>
      <c r="D10" s="38"/>
      <c r="E10" s="38"/>
      <c r="F10" s="38"/>
      <c r="G10" s="38"/>
      <c r="H10" s="38"/>
      <c r="I10" s="38"/>
      <c r="J10" s="38"/>
      <c r="K10" s="38"/>
      <c r="L10" s="63"/>
      <c r="M10" s="64"/>
    </row>
    <row r="11" spans="2:13" ht="12.75">
      <c r="B11" s="39" t="str">
        <f>'PRESUPUESTO Y CRONOGRAMA '!$B$26</f>
        <v>1.00</v>
      </c>
      <c r="C11" s="40" t="str">
        <f>'PRESUPUESTO Y CRONOGRAMA '!$C$26</f>
        <v>IMPLANTACIÓN</v>
      </c>
      <c r="D11" s="18"/>
      <c r="E11" s="18"/>
      <c r="F11" s="18"/>
      <c r="G11" s="18"/>
      <c r="H11" s="18"/>
      <c r="I11" s="18"/>
      <c r="J11" s="18"/>
      <c r="K11" s="65">
        <f>'PRESUPUESTO Y CRONOGRAMA '!$K$26</f>
        <v>0</v>
      </c>
      <c r="M11" s="65">
        <f>'PRESUPUESTO Y CRONOGRAMA '!$M$26</f>
        <v>0</v>
      </c>
    </row>
    <row r="12" spans="2:13" ht="12.75">
      <c r="B12" s="41" t="str">
        <f>'PRESUPUESTO Y CRONOGRAMA '!$B$32</f>
        <v>2.00</v>
      </c>
      <c r="C12" s="5" t="str">
        <f>'PRESUPUESTO Y CRONOGRAMA '!$C$32</f>
        <v>DEMOLICIONES Y RETIROS</v>
      </c>
      <c r="D12" s="6"/>
      <c r="E12" s="6"/>
      <c r="F12" s="6"/>
      <c r="G12" s="6"/>
      <c r="H12" s="6"/>
      <c r="I12" s="6"/>
      <c r="J12" s="6"/>
      <c r="K12" s="66">
        <f>'PRESUPUESTO Y CRONOGRAMA '!$K$32</f>
        <v>0</v>
      </c>
      <c r="M12" s="66">
        <f>'PRESUPUESTO Y CRONOGRAMA '!$M$32</f>
        <v>0</v>
      </c>
    </row>
    <row r="13" spans="2:13" ht="12.75" customHeight="1">
      <c r="B13" s="41" t="str">
        <f>'PRESUPUESTO Y CRONOGRAMA '!$B$39</f>
        <v>3.00</v>
      </c>
      <c r="C13" s="5" t="str">
        <f>'PRESUPUESTO Y CRONOGRAMA '!$C$39</f>
        <v>MOVIMIENTOS DE TIERRA </v>
      </c>
      <c r="D13" s="6"/>
      <c r="E13" s="6"/>
      <c r="F13" s="6"/>
      <c r="G13" s="6"/>
      <c r="H13" s="6"/>
      <c r="I13" s="6"/>
      <c r="J13" s="6"/>
      <c r="K13" s="66">
        <f>'PRESUPUESTO Y CRONOGRAMA '!$K$39</f>
        <v>0</v>
      </c>
      <c r="M13" s="66">
        <f>'PRESUPUESTO Y CRONOGRAMA '!$M$39</f>
        <v>0</v>
      </c>
    </row>
    <row r="14" spans="2:13" ht="12.75">
      <c r="B14" s="41" t="str">
        <f>'PRESUPUESTO Y CRONOGRAMA '!$B$42</f>
        <v>3.00</v>
      </c>
      <c r="C14" s="13" t="str">
        <f>'PRESUPUESTO Y CRONOGRAMA '!$C$42</f>
        <v>MUROS DE CERÁMICA, YESO Y BLOQUES</v>
      </c>
      <c r="D14" s="20"/>
      <c r="E14" s="20"/>
      <c r="F14" s="20"/>
      <c r="G14" s="20"/>
      <c r="H14" s="20"/>
      <c r="I14" s="20"/>
      <c r="J14" s="20"/>
      <c r="K14" s="67">
        <f>'PRESUPUESTO Y CRONOGRAMA '!$K$42</f>
        <v>0</v>
      </c>
      <c r="M14" s="66">
        <f>'PRESUPUESTO Y CRONOGRAMA '!$M$42</f>
        <v>0</v>
      </c>
    </row>
    <row r="15" spans="2:13" ht="12.75" customHeight="1">
      <c r="B15" s="41" t="str">
        <f>'PRESUPUESTO Y CRONOGRAMA '!B44</f>
        <v>4.00</v>
      </c>
      <c r="C15" s="13" t="str">
        <f>'PRESUPUESTO Y CRONOGRAMA '!C44</f>
        <v>CONTRAPISOS</v>
      </c>
      <c r="D15" s="20"/>
      <c r="E15" s="20"/>
      <c r="F15" s="20"/>
      <c r="G15" s="20"/>
      <c r="H15" s="20"/>
      <c r="I15" s="20"/>
      <c r="J15" s="20"/>
      <c r="K15" s="67"/>
      <c r="M15" s="66"/>
    </row>
    <row r="16" spans="2:13" ht="12.75">
      <c r="B16" s="41" t="str">
        <f>'PRESUPUESTO Y CRONOGRAMA '!B46</f>
        <v>5.00</v>
      </c>
      <c r="C16" s="42" t="str">
        <f>'PRESUPUESTO Y CRONOGRAMA '!C46</f>
        <v>REVOQUES</v>
      </c>
      <c r="D16" s="43"/>
      <c r="E16" s="43"/>
      <c r="F16" s="43"/>
      <c r="G16" s="43"/>
      <c r="H16" s="43"/>
      <c r="I16" s="43"/>
      <c r="J16" s="43"/>
      <c r="K16" s="66">
        <f>'PRESUPUESTO Y CRONOGRAMA '!K46</f>
        <v>0</v>
      </c>
      <c r="L16" s="68"/>
      <c r="M16" s="66">
        <f>'PRESUPUESTO Y CRONOGRAMA '!M46</f>
        <v>0</v>
      </c>
    </row>
    <row r="17" spans="2:13" ht="12.75">
      <c r="B17" s="44" t="str">
        <f>'PRESUPUESTO Y CRONOGRAMA '!B49</f>
        <v>A</v>
      </c>
      <c r="C17" s="45" t="str">
        <f>'PRESUPUESTO Y CRONOGRAMA '!C49</f>
        <v>SUBTOTAL OBRAS EDILICIAS</v>
      </c>
      <c r="D17" s="45"/>
      <c r="E17" s="46"/>
      <c r="F17" s="47"/>
      <c r="G17" s="48"/>
      <c r="H17" s="48"/>
      <c r="I17" s="48"/>
      <c r="J17" s="48"/>
      <c r="K17" s="69">
        <f>'PRESUPUESTO Y CRONOGRAMA '!K49</f>
        <v>0</v>
      </c>
      <c r="M17" s="69">
        <f>'PRESUPUESTO Y CRONOGRAMA '!M49</f>
        <v>0</v>
      </c>
    </row>
    <row r="19" spans="2:13" ht="12.75">
      <c r="B19" s="49" t="str">
        <f>'PRESUPUESTO Y CRONOGRAMA '!B51</f>
        <v>B</v>
      </c>
      <c r="C19" s="50" t="str">
        <f>'PRESUPUESTO Y CRONOGRAMA '!C51</f>
        <v>SUBCONTRATOS </v>
      </c>
      <c r="D19" s="51"/>
      <c r="E19" s="51"/>
      <c r="F19" s="51"/>
      <c r="G19" s="51"/>
      <c r="H19" s="51"/>
      <c r="I19" s="51"/>
      <c r="J19" s="51"/>
      <c r="K19" s="51"/>
      <c r="L19" s="51"/>
      <c r="M19" s="70"/>
    </row>
    <row r="20" spans="2:13" ht="12.75">
      <c r="B20" s="41" t="str">
        <f>'PRESUPUESTO Y CRONOGRAMA '!B53</f>
        <v>1.00</v>
      </c>
      <c r="C20" s="42" t="str">
        <f>'PRESUPUESTO Y CRONOGRAMA '!C53</f>
        <v>INSTALACIÓN ELÉCTRICA</v>
      </c>
      <c r="D20" s="43"/>
      <c r="E20" s="43"/>
      <c r="F20" s="43"/>
      <c r="G20" s="43"/>
      <c r="H20" s="43"/>
      <c r="I20" s="43"/>
      <c r="J20" s="43"/>
      <c r="K20" s="71">
        <f>'PRESUPUESTO Y CRONOGRAMA '!K53</f>
        <v>0</v>
      </c>
      <c r="L20" s="68"/>
      <c r="M20" s="71">
        <f>'PRESUPUESTO Y CRONOGRAMA '!M53</f>
        <v>0</v>
      </c>
    </row>
    <row r="21" spans="2:13" ht="15" customHeight="1">
      <c r="B21" s="44" t="str">
        <f>'PRESUPUESTO Y CRONOGRAMA '!B56</f>
        <v>B</v>
      </c>
      <c r="C21" s="45" t="str">
        <f>'PRESUPUESTO Y CRONOGRAMA '!C56</f>
        <v>SUBTOTAL SUBCONTRATOS</v>
      </c>
      <c r="D21" s="45"/>
      <c r="E21" s="46"/>
      <c r="F21" s="48"/>
      <c r="G21" s="48"/>
      <c r="H21" s="48"/>
      <c r="I21" s="48"/>
      <c r="J21" s="48"/>
      <c r="K21" s="69">
        <f>'PRESUPUESTO Y CRONOGRAMA '!K56</f>
        <v>0</v>
      </c>
      <c r="M21" s="69">
        <f>'PRESUPUESTO Y CRONOGRAMA '!M56</f>
        <v>0</v>
      </c>
    </row>
    <row r="24" spans="2:13" ht="12.75">
      <c r="B24" s="44" t="str">
        <f>'PRESUPUESTO Y CRONOGRAMA '!B59</f>
        <v>C</v>
      </c>
      <c r="C24" s="45" t="str">
        <f>'PRESUPUESTO Y CRONOGRAMA '!C65</f>
        <v>SUBTOTAL RUBROS AGREGADOS POR EL CONTRATISTA</v>
      </c>
      <c r="D24" s="45"/>
      <c r="E24" s="46"/>
      <c r="F24" s="48"/>
      <c r="G24" s="48"/>
      <c r="H24" s="48"/>
      <c r="I24" s="48"/>
      <c r="J24" s="48"/>
      <c r="K24" s="69">
        <f>'PRESUPUESTO Y CRONOGRAMA '!K65</f>
        <v>0</v>
      </c>
      <c r="M24" s="69">
        <f>'PRESUPUESTO Y CRONOGRAMA '!M65</f>
        <v>0</v>
      </c>
    </row>
    <row r="26" spans="2:13" ht="19.5" customHeight="1">
      <c r="B26" s="52" t="str">
        <f>'PRESUPUESTO Y CRONOGRAMA '!B67</f>
        <v>D</v>
      </c>
      <c r="C26" s="53" t="str">
        <f>'PRESUPUESTO Y CRONOGRAMA '!C67</f>
        <v>SUBTOTAL DE OBRAS (A + B + C + D) </v>
      </c>
      <c r="D26" s="53"/>
      <c r="E26" s="53"/>
      <c r="F26" s="53"/>
      <c r="G26" s="53"/>
      <c r="H26" s="53"/>
      <c r="I26" s="53"/>
      <c r="J26" s="53"/>
      <c r="K26" s="72">
        <f>'PRESUPUESTO Y CRONOGRAMA '!K67</f>
        <v>0</v>
      </c>
      <c r="L26" s="53"/>
      <c r="M26" s="73">
        <f>'PRESUPUESTO Y CRONOGRAMA '!M67</f>
        <v>0</v>
      </c>
    </row>
    <row r="28" spans="5:11" ht="15.75">
      <c r="E28" s="54" t="str">
        <f>'PRESUPUESTO Y CRONOGRAMA '!J69</f>
        <v>IVA 22%</v>
      </c>
      <c r="F28" s="55"/>
      <c r="G28" s="55"/>
      <c r="H28" s="55"/>
      <c r="I28" s="55"/>
      <c r="J28" s="55"/>
      <c r="K28" s="54">
        <f>'PRESUPUESTO Y CRONOGRAMA '!K69</f>
        <v>0</v>
      </c>
    </row>
    <row r="30" spans="2:12" ht="18">
      <c r="B30" s="52" t="str">
        <f>'PRESUPUESTO Y CRONOGRAMA '!B71</f>
        <v>E</v>
      </c>
      <c r="C30" s="53" t="str">
        <f>'PRESUPUESTO Y CRONOGRAMA '!C71</f>
        <v>TOTAL OBRAS IVA INCLUÍDO</v>
      </c>
      <c r="D30" s="53"/>
      <c r="E30" s="53"/>
      <c r="F30" s="53"/>
      <c r="G30" s="53"/>
      <c r="H30" s="53"/>
      <c r="I30" s="53"/>
      <c r="J30" s="53"/>
      <c r="K30" s="73">
        <f>'PRESUPUESTO Y CRONOGRAMA '!K71</f>
        <v>0</v>
      </c>
      <c r="L30" s="53"/>
    </row>
  </sheetData>
  <sheetProtection selectLockedCells="1" selectUnlockedCells="1"/>
  <mergeCells count="10">
    <mergeCell ref="I6:I8"/>
    <mergeCell ref="J6:J8"/>
    <mergeCell ref="K6:K8"/>
    <mergeCell ref="M6:M8"/>
    <mergeCell ref="B6:B8"/>
    <mergeCell ref="C6:C8"/>
    <mergeCell ref="D6:D8"/>
    <mergeCell ref="F6:F8"/>
    <mergeCell ref="G6:G8"/>
    <mergeCell ref="H6:H8"/>
  </mergeCells>
  <printOptions horizontalCentered="1"/>
  <pageMargins left="0.3541666666666667" right="0.15763888888888888" top="0.39375" bottom="0.39375" header="0.5118055555555555" footer="0.5118055555555555"/>
  <pageSetup horizontalDpi="300" verticalDpi="300" orientation="portrait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B2" sqref="B2"/>
    </sheetView>
  </sheetViews>
  <sheetFormatPr defaultColWidth="11.00390625" defaultRowHeight="12.75"/>
  <cols>
    <col min="1" max="5" width="11.00390625" style="0" customWidth="1"/>
    <col min="6" max="6" width="12.421875" style="0" customWidth="1"/>
    <col min="7" max="7" width="13.28125" style="0" customWidth="1"/>
  </cols>
  <sheetData>
    <row r="2" spans="2:7" ht="16.5" customHeight="1">
      <c r="B2" s="1" t="s">
        <v>100</v>
      </c>
      <c r="C2" s="2"/>
      <c r="D2" s="2"/>
      <c r="E2" s="3"/>
      <c r="F2" s="1" t="s">
        <v>101</v>
      </c>
      <c r="G2" s="4"/>
    </row>
    <row r="4" spans="2:7" ht="12.75">
      <c r="B4" s="5" t="s">
        <v>102</v>
      </c>
      <c r="C4" s="6"/>
      <c r="D4" s="6"/>
      <c r="E4" s="6"/>
      <c r="F4" s="6"/>
      <c r="G4" s="4"/>
    </row>
    <row r="5" spans="2:7" ht="12.75">
      <c r="B5" s="5" t="s">
        <v>103</v>
      </c>
      <c r="C5" s="6"/>
      <c r="D5" s="6"/>
      <c r="E5" s="6"/>
      <c r="F5" s="6"/>
      <c r="G5" s="4"/>
    </row>
    <row r="7" spans="2:7" ht="12.75">
      <c r="B7" s="7" t="s">
        <v>104</v>
      </c>
      <c r="C7" s="8"/>
      <c r="D7" s="8"/>
      <c r="E7" s="9"/>
      <c r="F7" s="7" t="s">
        <v>105</v>
      </c>
      <c r="G7" s="10"/>
    </row>
    <row r="9" spans="2:7" ht="15.75">
      <c r="B9" s="11" t="s">
        <v>106</v>
      </c>
      <c r="C9" s="6"/>
      <c r="D9" s="6"/>
      <c r="E9" s="6"/>
      <c r="F9" s="6"/>
      <c r="G9" s="4"/>
    </row>
    <row r="10" spans="6:7" ht="6" customHeight="1">
      <c r="F10" s="12"/>
      <c r="G10" s="12"/>
    </row>
    <row r="11" spans="2:7" ht="12.75">
      <c r="B11" s="5" t="s">
        <v>107</v>
      </c>
      <c r="C11" s="6"/>
      <c r="D11" s="6"/>
      <c r="E11" s="4"/>
      <c r="F11" s="13"/>
      <c r="G11" s="14"/>
    </row>
    <row r="12" spans="2:7" ht="12.75">
      <c r="B12" s="15" t="s">
        <v>108</v>
      </c>
      <c r="C12" s="12"/>
      <c r="D12" s="12"/>
      <c r="E12" s="16"/>
      <c r="F12" s="15"/>
      <c r="G12" s="16"/>
    </row>
    <row r="13" spans="2:7" ht="12.75">
      <c r="B13" s="5" t="s">
        <v>109</v>
      </c>
      <c r="C13" s="6"/>
      <c r="D13" s="6"/>
      <c r="E13" s="4"/>
      <c r="F13" s="15"/>
      <c r="G13" s="16"/>
    </row>
    <row r="14" spans="2:7" ht="12.75">
      <c r="B14" s="15"/>
      <c r="C14" s="12"/>
      <c r="D14" s="12"/>
      <c r="E14" s="16"/>
      <c r="F14" s="15"/>
      <c r="G14" s="16"/>
    </row>
    <row r="15" spans="2:7" ht="12.75">
      <c r="B15" s="17" t="s">
        <v>110</v>
      </c>
      <c r="C15" s="18"/>
      <c r="D15" s="18"/>
      <c r="E15" s="19"/>
      <c r="F15" s="17"/>
      <c r="G15" s="19"/>
    </row>
    <row r="16" ht="6" customHeight="1"/>
    <row r="17" spans="2:7" ht="15.75">
      <c r="B17" s="11" t="s">
        <v>111</v>
      </c>
      <c r="C17" s="6"/>
      <c r="D17" s="6"/>
      <c r="E17" s="6"/>
      <c r="F17" s="6"/>
      <c r="G17" s="4"/>
    </row>
    <row r="18" ht="6" customHeight="1"/>
    <row r="19" spans="2:7" ht="12.75">
      <c r="B19" s="13" t="s">
        <v>107</v>
      </c>
      <c r="C19" s="20"/>
      <c r="D19" s="20"/>
      <c r="E19" s="20"/>
      <c r="F19" s="13"/>
      <c r="G19" s="14"/>
    </row>
    <row r="20" spans="2:7" ht="12.75">
      <c r="B20" s="5" t="s">
        <v>108</v>
      </c>
      <c r="C20" s="6"/>
      <c r="D20" s="6"/>
      <c r="E20" s="4"/>
      <c r="F20" s="15"/>
      <c r="G20" s="16"/>
    </row>
    <row r="21" spans="2:7" ht="12.75">
      <c r="B21" s="15" t="s">
        <v>112</v>
      </c>
      <c r="C21" s="12"/>
      <c r="D21" s="12"/>
      <c r="E21" s="12"/>
      <c r="F21" s="15"/>
      <c r="G21" s="16"/>
    </row>
    <row r="22" spans="2:7" ht="12.75">
      <c r="B22" s="5"/>
      <c r="C22" s="6"/>
      <c r="D22" s="6"/>
      <c r="E22" s="4"/>
      <c r="F22" s="15"/>
      <c r="G22" s="16"/>
    </row>
    <row r="23" spans="2:7" ht="12.75">
      <c r="B23" s="17" t="s">
        <v>110</v>
      </c>
      <c r="C23" s="18"/>
      <c r="D23" s="18"/>
      <c r="E23" s="18"/>
      <c r="F23" s="17"/>
      <c r="G23" s="19"/>
    </row>
    <row r="24" ht="6" customHeight="1"/>
    <row r="25" spans="2:7" ht="15.75">
      <c r="B25" s="11" t="s">
        <v>113</v>
      </c>
      <c r="C25" s="6"/>
      <c r="D25" s="6"/>
      <c r="E25" s="6"/>
      <c r="F25" s="6"/>
      <c r="G25" s="4"/>
    </row>
    <row r="26" ht="6" customHeight="1"/>
    <row r="27" spans="2:7" ht="12.75">
      <c r="B27" s="13" t="s">
        <v>107</v>
      </c>
      <c r="C27" s="20"/>
      <c r="D27" s="20"/>
      <c r="E27" s="20"/>
      <c r="F27" s="13"/>
      <c r="G27" s="14"/>
    </row>
    <row r="28" spans="2:7" ht="12.75">
      <c r="B28" s="5" t="s">
        <v>108</v>
      </c>
      <c r="C28" s="6"/>
      <c r="D28" s="6"/>
      <c r="E28" s="4"/>
      <c r="F28" s="15"/>
      <c r="G28" s="16"/>
    </row>
    <row r="29" spans="2:7" ht="12.75">
      <c r="B29" s="15" t="s">
        <v>112</v>
      </c>
      <c r="C29" s="12"/>
      <c r="D29" s="12"/>
      <c r="E29" s="12"/>
      <c r="F29" s="15"/>
      <c r="G29" s="16"/>
    </row>
    <row r="30" spans="2:7" ht="12.75">
      <c r="B30" s="13"/>
      <c r="C30" s="20"/>
      <c r="D30" s="20"/>
      <c r="E30" s="14"/>
      <c r="F30" s="15"/>
      <c r="G30" s="16"/>
    </row>
    <row r="31" spans="2:7" ht="12.75">
      <c r="B31" s="17" t="s">
        <v>110</v>
      </c>
      <c r="C31" s="18"/>
      <c r="D31" s="18"/>
      <c r="E31" s="19"/>
      <c r="F31" s="17"/>
      <c r="G31" s="19"/>
    </row>
    <row r="32" ht="6" customHeight="1"/>
    <row r="33" spans="2:7" ht="15.75">
      <c r="B33" s="11" t="s">
        <v>114</v>
      </c>
      <c r="C33" s="6"/>
      <c r="D33" s="6"/>
      <c r="E33" s="6"/>
      <c r="F33" s="6"/>
      <c r="G33" s="4"/>
    </row>
    <row r="34" ht="6" customHeight="1"/>
    <row r="35" spans="2:7" ht="12.75">
      <c r="B35" s="13" t="s">
        <v>107</v>
      </c>
      <c r="C35" s="20"/>
      <c r="D35" s="20"/>
      <c r="E35" s="20"/>
      <c r="F35" s="13"/>
      <c r="G35" s="14"/>
    </row>
    <row r="36" spans="2:7" ht="12.75">
      <c r="B36" s="5" t="s">
        <v>108</v>
      </c>
      <c r="C36" s="6"/>
      <c r="D36" s="6"/>
      <c r="E36" s="4"/>
      <c r="F36" s="15"/>
      <c r="G36" s="16"/>
    </row>
    <row r="37" spans="2:7" ht="12.75">
      <c r="B37" s="15" t="s">
        <v>109</v>
      </c>
      <c r="C37" s="12"/>
      <c r="D37" s="12"/>
      <c r="E37" s="12"/>
      <c r="F37" s="15"/>
      <c r="G37" s="16"/>
    </row>
    <row r="38" spans="2:7" ht="12.75">
      <c r="B38" s="13"/>
      <c r="C38" s="20"/>
      <c r="D38" s="20"/>
      <c r="E38" s="14"/>
      <c r="F38" s="15"/>
      <c r="G38" s="16"/>
    </row>
    <row r="39" spans="2:7" ht="12.75">
      <c r="B39" s="17" t="s">
        <v>110</v>
      </c>
      <c r="C39" s="18"/>
      <c r="D39" s="18"/>
      <c r="E39" s="19"/>
      <c r="F39" s="17"/>
      <c r="G39" s="19"/>
    </row>
    <row r="40" ht="6" customHeight="1"/>
    <row r="41" spans="2:7" ht="15.75">
      <c r="B41" s="11" t="s">
        <v>115</v>
      </c>
      <c r="C41" s="6"/>
      <c r="D41" s="6"/>
      <c r="E41" s="6"/>
      <c r="F41" s="6"/>
      <c r="G41" s="4"/>
    </row>
    <row r="42" ht="6" customHeight="1"/>
    <row r="43" spans="2:7" ht="12.75">
      <c r="B43" s="13" t="s">
        <v>107</v>
      </c>
      <c r="C43" s="20"/>
      <c r="D43" s="20"/>
      <c r="E43" s="20"/>
      <c r="F43" s="13"/>
      <c r="G43" s="14"/>
    </row>
    <row r="44" spans="2:7" ht="12.75">
      <c r="B44" s="5" t="s">
        <v>108</v>
      </c>
      <c r="C44" s="6"/>
      <c r="D44" s="6"/>
      <c r="E44" s="4"/>
      <c r="F44" s="15"/>
      <c r="G44" s="16"/>
    </row>
    <row r="45" spans="2:7" ht="12.75">
      <c r="B45" s="15" t="s">
        <v>109</v>
      </c>
      <c r="C45" s="12"/>
      <c r="D45" s="12"/>
      <c r="E45" s="12"/>
      <c r="F45" s="15"/>
      <c r="G45" s="16"/>
    </row>
    <row r="46" spans="2:7" ht="12.75">
      <c r="B46" s="13"/>
      <c r="C46" s="20"/>
      <c r="D46" s="20"/>
      <c r="E46" s="14"/>
      <c r="F46" s="15"/>
      <c r="G46" s="16"/>
    </row>
    <row r="47" spans="2:7" ht="12.75">
      <c r="B47" s="17" t="s">
        <v>110</v>
      </c>
      <c r="C47" s="18"/>
      <c r="D47" s="18"/>
      <c r="E47" s="19"/>
      <c r="F47" s="17"/>
      <c r="G47" s="19"/>
    </row>
    <row r="48" ht="6" customHeight="1"/>
    <row r="49" spans="2:7" ht="15.75">
      <c r="B49" s="11" t="s">
        <v>116</v>
      </c>
      <c r="C49" s="6"/>
      <c r="D49" s="6"/>
      <c r="E49" s="6"/>
      <c r="F49" s="6"/>
      <c r="G49" s="4"/>
    </row>
    <row r="50" ht="6" customHeight="1"/>
    <row r="51" spans="2:7" ht="12.75">
      <c r="B51" s="13" t="s">
        <v>107</v>
      </c>
      <c r="C51" s="20"/>
      <c r="D51" s="20"/>
      <c r="E51" s="20"/>
      <c r="F51" s="13"/>
      <c r="G51" s="14"/>
    </row>
    <row r="52" spans="2:7" ht="12.75">
      <c r="B52" s="5" t="s">
        <v>108</v>
      </c>
      <c r="C52" s="6"/>
      <c r="D52" s="6"/>
      <c r="E52" s="4"/>
      <c r="F52" s="15"/>
      <c r="G52" s="16"/>
    </row>
    <row r="53" spans="2:7" ht="12.75">
      <c r="B53" s="15" t="s">
        <v>112</v>
      </c>
      <c r="C53" s="12"/>
      <c r="D53" s="12"/>
      <c r="E53" s="12"/>
      <c r="F53" s="15"/>
      <c r="G53" s="16"/>
    </row>
    <row r="54" spans="2:7" ht="12.75">
      <c r="B54" s="13"/>
      <c r="C54" s="20"/>
      <c r="D54" s="20"/>
      <c r="E54" s="14"/>
      <c r="F54" s="15"/>
      <c r="G54" s="16"/>
    </row>
    <row r="55" spans="2:7" ht="12.75">
      <c r="B55" s="17" t="s">
        <v>110</v>
      </c>
      <c r="C55" s="18"/>
      <c r="D55" s="18"/>
      <c r="E55" s="19"/>
      <c r="F55" s="17"/>
      <c r="G55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Direccion</cp:lastModifiedBy>
  <dcterms:created xsi:type="dcterms:W3CDTF">2006-10-03T17:00:54Z</dcterms:created>
  <dcterms:modified xsi:type="dcterms:W3CDTF">2020-03-02T17:23:00Z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3082-11.2.0.8888</vt:lpwstr>
  </property>
</Properties>
</file>