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Hoja1!$B$1:$H$9</definedName>
  </definedNames>
  <calcPr calcId="125725"/>
</workbook>
</file>

<file path=xl/calcChain.xml><?xml version="1.0" encoding="utf-8"?>
<calcChain xmlns="http://schemas.openxmlformats.org/spreadsheetml/2006/main">
  <c r="D9" i="2"/>
  <c r="F7"/>
  <c r="E7"/>
  <c r="E6"/>
  <c r="G6"/>
  <c r="D6"/>
  <c r="D7"/>
  <c r="G7" l="1"/>
  <c r="F6" i="1" l="1"/>
  <c r="D6"/>
  <c r="G7"/>
  <c r="D7"/>
  <c r="E7"/>
  <c r="F7"/>
  <c r="H7"/>
</calcChain>
</file>

<file path=xl/comments1.xml><?xml version="1.0" encoding="utf-8"?>
<comments xmlns="http://schemas.openxmlformats.org/spreadsheetml/2006/main">
  <authors>
    <author>Autor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con falso cosido el precio es el mismo por la cantidad solicitada</t>
        </r>
      </text>
    </comment>
    <comment ref="F6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con falso cosido 26000 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Falso Cosido no varía precio
</t>
        </r>
      </text>
    </comment>
  </commentList>
</comments>
</file>

<file path=xl/sharedStrings.xml><?xml version="1.0" encoding="utf-8"?>
<sst xmlns="http://schemas.openxmlformats.org/spreadsheetml/2006/main" count="31" uniqueCount="20">
  <si>
    <t>Total (pesos uruguayos)</t>
  </si>
  <si>
    <t>ITEM</t>
  </si>
  <si>
    <t>CONCEPTO</t>
  </si>
  <si>
    <t>Precio IVA inc.</t>
  </si>
  <si>
    <t>Impresión Informe Voluntario-Uruguay 2017 - ODS</t>
  </si>
  <si>
    <t>IMPRENTA DIAGONAL</t>
  </si>
  <si>
    <t>GRAFICA MOSCA</t>
  </si>
  <si>
    <t>URUPRINT</t>
  </si>
  <si>
    <t>MASTERGRAF SRL</t>
  </si>
  <si>
    <t>4Tintas</t>
  </si>
  <si>
    <t xml:space="preserve">Informe Voluntario-Uruguay 2017 - ODS Impresión
Cantidad: 10 ejemplares </t>
  </si>
  <si>
    <t>DE ACUERDO AL ANÁLISIS REALIZADO SE RECOMIENDA ADJUDICAR A: IMPRENTA DIAGONAL</t>
  </si>
  <si>
    <t xml:space="preserve">DE ACUERDO AL ANÁLISIS REALIZADO SE RECOMIENDA ADJUDICAR A: </t>
  </si>
  <si>
    <t>PROAUDIO</t>
  </si>
  <si>
    <t>RAYLUX SA</t>
  </si>
  <si>
    <t xml:space="preserve">Alquiler de 3 micrófonos de mano inalámbrico (2 con soporte para escritorio) y su correspondiente equipo de amplificación. 
Un operador responsable del funcionamiento. 
Día: jueves 03 de mayo de 2018
Horario: 08.30 a 10.45 (entre 10.45 y las 11.00 se puede retirar el equipamiento) 
Lugar: Edificio Anexo – Torre Ejecutiva, Liniers 1280, piso 2, Sala A
Público: 150 personas aprox.
</t>
  </si>
  <si>
    <t>T. Cbio. 28,3</t>
  </si>
  <si>
    <t>Richard Geriboni</t>
  </si>
  <si>
    <t>Spano Audio&amp;Luces</t>
  </si>
  <si>
    <t>Arrendamiento Equipo de Audio 14014/2018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</si>
</sst>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/>
    <xf numFmtId="2" fontId="2" fillId="0" borderId="0" xfId="0" applyNumberFormat="1" applyFont="1" applyAlignment="1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Alignment="1"/>
    <xf numFmtId="14" fontId="3" fillId="0" borderId="0" xfId="0" applyNumberFormat="1" applyFont="1" applyAlignment="1">
      <alignment horizontal="right"/>
    </xf>
    <xf numFmtId="0" fontId="9" fillId="0" borderId="0" xfId="0" applyFont="1"/>
    <xf numFmtId="0" fontId="6" fillId="3" borderId="1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3" fontId="6" fillId="0" borderId="7" xfId="0" applyNumberFormat="1" applyFont="1" applyBorder="1" applyAlignment="1" applyProtection="1">
      <alignment horizontal="center" vertical="center" wrapText="1"/>
    </xf>
    <xf numFmtId="3" fontId="7" fillId="0" borderId="4" xfId="0" applyNumberFormat="1" applyFont="1" applyBorder="1" applyAlignment="1" applyProtection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 applyProtection="1">
      <alignment horizontal="center" vertical="center" wrapText="1"/>
    </xf>
    <xf numFmtId="4" fontId="7" fillId="0" borderId="5" xfId="0" applyNumberFormat="1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justify" wrapText="1"/>
    </xf>
    <xf numFmtId="0" fontId="16" fillId="0" borderId="0" xfId="0" applyFont="1" applyAlignment="1">
      <alignment vertical="center"/>
    </xf>
    <xf numFmtId="2" fontId="2" fillId="2" borderId="0" xfId="0" applyNumberFormat="1" applyFont="1" applyFill="1"/>
    <xf numFmtId="0" fontId="1" fillId="2" borderId="0" xfId="0" applyFont="1" applyFill="1"/>
    <xf numFmtId="3" fontId="7" fillId="0" borderId="4" xfId="0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WhiteSpace="0" zoomScaleNormal="100" workbookViewId="0">
      <selection activeCell="C15" sqref="C15"/>
    </sheetView>
  </sheetViews>
  <sheetFormatPr baseColWidth="10" defaultRowHeight="12.75"/>
  <cols>
    <col min="1" max="1" width="1.85546875" style="1" customWidth="1"/>
    <col min="2" max="2" width="5" style="1" customWidth="1"/>
    <col min="3" max="3" width="54.85546875" style="1" customWidth="1"/>
    <col min="4" max="8" width="20.7109375" style="1" customWidth="1"/>
    <col min="9" max="16384" width="11.42578125" style="1"/>
  </cols>
  <sheetData>
    <row r="1" spans="1:8">
      <c r="C1" s="2"/>
    </row>
    <row r="2" spans="1:8" ht="15" customHeight="1">
      <c r="A2" s="3"/>
      <c r="B2" s="13" t="s">
        <v>4</v>
      </c>
      <c r="D2" s="11"/>
      <c r="E2" s="11"/>
      <c r="F2" s="10"/>
      <c r="G2" s="10"/>
      <c r="H2" s="7">
        <v>42920</v>
      </c>
    </row>
    <row r="3" spans="1:8">
      <c r="A3" s="3"/>
      <c r="B3" s="3"/>
      <c r="C3" s="5"/>
      <c r="H3" s="6"/>
    </row>
    <row r="4" spans="1:8" ht="20.25" customHeight="1">
      <c r="A4" s="3"/>
      <c r="B4" s="34" t="s">
        <v>1</v>
      </c>
      <c r="C4" s="36" t="s">
        <v>2</v>
      </c>
      <c r="D4" s="9" t="s">
        <v>5</v>
      </c>
      <c r="E4" s="9" t="s">
        <v>6</v>
      </c>
      <c r="F4" s="9" t="s">
        <v>7</v>
      </c>
      <c r="G4" s="9" t="s">
        <v>9</v>
      </c>
      <c r="H4" s="9" t="s">
        <v>8</v>
      </c>
    </row>
    <row r="5" spans="1:8" ht="20.25" customHeight="1">
      <c r="A5" s="3"/>
      <c r="B5" s="35"/>
      <c r="C5" s="37"/>
      <c r="D5" s="19" t="s">
        <v>3</v>
      </c>
      <c r="E5" s="20" t="s">
        <v>3</v>
      </c>
      <c r="F5" s="20" t="s">
        <v>3</v>
      </c>
      <c r="G5" s="20" t="s">
        <v>3</v>
      </c>
      <c r="H5" s="20" t="s">
        <v>3</v>
      </c>
    </row>
    <row r="6" spans="1:8" ht="30">
      <c r="A6" s="4"/>
      <c r="B6" s="16">
        <v>1</v>
      </c>
      <c r="C6" s="22" t="s">
        <v>10</v>
      </c>
      <c r="D6" s="15">
        <f>19800</f>
        <v>19800</v>
      </c>
      <c r="E6" s="17">
        <v>24650</v>
      </c>
      <c r="F6" s="18">
        <f>30000</f>
        <v>30000</v>
      </c>
      <c r="G6" s="21">
        <v>49325</v>
      </c>
      <c r="H6" s="15">
        <v>33720</v>
      </c>
    </row>
    <row r="7" spans="1:8" ht="32.25" customHeight="1">
      <c r="B7" s="32" t="s">
        <v>0</v>
      </c>
      <c r="C7" s="33"/>
      <c r="D7" s="14">
        <f>+D6</f>
        <v>19800</v>
      </c>
      <c r="E7" s="14">
        <f t="shared" ref="E7:H7" si="0">+E6</f>
        <v>24650</v>
      </c>
      <c r="F7" s="14">
        <f t="shared" si="0"/>
        <v>30000</v>
      </c>
      <c r="G7" s="14">
        <f>+G6</f>
        <v>49325</v>
      </c>
      <c r="H7" s="14">
        <f t="shared" si="0"/>
        <v>33720</v>
      </c>
    </row>
    <row r="8" spans="1:8" ht="28.5" customHeight="1">
      <c r="C8" s="8"/>
    </row>
    <row r="9" spans="1:8" ht="36.75" customHeight="1">
      <c r="B9" s="38" t="s">
        <v>11</v>
      </c>
      <c r="C9" s="39"/>
      <c r="D9" s="39"/>
      <c r="E9" s="39"/>
      <c r="F9" s="39"/>
      <c r="G9" s="39"/>
      <c r="H9" s="40"/>
    </row>
    <row r="10" spans="1:8" ht="15">
      <c r="C10" s="8"/>
    </row>
    <row r="11" spans="1:8" ht="15">
      <c r="C11" s="8"/>
    </row>
    <row r="17" spans="3:3" ht="15">
      <c r="C17" s="12"/>
    </row>
    <row r="18" spans="3:3" ht="15">
      <c r="C18" s="12"/>
    </row>
  </sheetData>
  <mergeCells count="4">
    <mergeCell ref="B7:C7"/>
    <mergeCell ref="B4:B5"/>
    <mergeCell ref="C4:C5"/>
    <mergeCell ref="B9:H9"/>
  </mergeCells>
  <pageMargins left="0.19685039370078741" right="0.15748031496062992" top="0.78740157480314965" bottom="0.15748031496062992" header="0.19685039370078741" footer="0.19685039370078741"/>
  <pageSetup paperSize="9" scale="87" orientation="landscape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>
      <selection activeCell="B3" sqref="B3"/>
    </sheetView>
  </sheetViews>
  <sheetFormatPr baseColWidth="10" defaultRowHeight="12.75"/>
  <cols>
    <col min="1" max="1" width="1.85546875" style="1" customWidth="1"/>
    <col min="2" max="2" width="5" style="1" customWidth="1"/>
    <col min="3" max="3" width="54.85546875" style="1" customWidth="1"/>
    <col min="4" max="7" width="20.7109375" style="1" customWidth="1"/>
    <col min="8" max="16384" width="11.42578125" style="1"/>
  </cols>
  <sheetData>
    <row r="1" spans="1:7">
      <c r="C1" s="2"/>
    </row>
    <row r="2" spans="1:7" ht="15" customHeight="1">
      <c r="A2" s="3"/>
      <c r="B2" s="13" t="s">
        <v>19</v>
      </c>
      <c r="D2" s="10"/>
      <c r="E2" s="10"/>
      <c r="F2" s="10"/>
      <c r="G2" s="7">
        <v>43215</v>
      </c>
    </row>
    <row r="3" spans="1:7">
      <c r="A3" s="3"/>
      <c r="B3" s="3"/>
      <c r="C3" s="5"/>
      <c r="G3" s="41" t="s">
        <v>16</v>
      </c>
    </row>
    <row r="4" spans="1:7" ht="20.25" customHeight="1">
      <c r="A4" s="3"/>
      <c r="B4" s="34" t="s">
        <v>1</v>
      </c>
      <c r="C4" s="36" t="s">
        <v>2</v>
      </c>
      <c r="D4" s="9" t="s">
        <v>13</v>
      </c>
      <c r="E4" s="9" t="s">
        <v>17</v>
      </c>
      <c r="F4" s="9" t="s">
        <v>18</v>
      </c>
      <c r="G4" s="9" t="s">
        <v>14</v>
      </c>
    </row>
    <row r="5" spans="1:7" ht="20.25" customHeight="1">
      <c r="A5" s="3"/>
      <c r="B5" s="35"/>
      <c r="C5" s="37"/>
      <c r="D5" s="20" t="s">
        <v>3</v>
      </c>
      <c r="E5" s="20" t="s">
        <v>3</v>
      </c>
      <c r="F5" s="20" t="s">
        <v>3</v>
      </c>
      <c r="G5" s="20" t="s">
        <v>3</v>
      </c>
    </row>
    <row r="6" spans="1:7" s="25" customFormat="1" ht="153">
      <c r="A6" s="24"/>
      <c r="B6" s="30">
        <v>1</v>
      </c>
      <c r="C6" s="31" t="s">
        <v>15</v>
      </c>
      <c r="D6" s="26">
        <f>5500*1.22</f>
        <v>6710</v>
      </c>
      <c r="E6" s="26">
        <f>7000*1.22</f>
        <v>8540</v>
      </c>
      <c r="F6" s="26">
        <v>8000</v>
      </c>
      <c r="G6" s="26">
        <f>235*1.22*28.3</f>
        <v>8113.61</v>
      </c>
    </row>
    <row r="7" spans="1:7" ht="32.25" customHeight="1">
      <c r="B7" s="32" t="s">
        <v>0</v>
      </c>
      <c r="C7" s="33"/>
      <c r="D7" s="14">
        <f>+D6</f>
        <v>6710</v>
      </c>
      <c r="E7" s="14">
        <f>+E6</f>
        <v>8540</v>
      </c>
      <c r="F7" s="14">
        <f>+F6</f>
        <v>8000</v>
      </c>
      <c r="G7" s="14">
        <f>+G6</f>
        <v>8113.61</v>
      </c>
    </row>
    <row r="8" spans="1:7" ht="15.75" customHeight="1">
      <c r="C8" s="8"/>
    </row>
    <row r="9" spans="1:7" ht="36.75" customHeight="1">
      <c r="B9" s="27" t="s">
        <v>12</v>
      </c>
      <c r="C9" s="28"/>
      <c r="D9" s="28" t="str">
        <f>+D4</f>
        <v>PROAUDIO</v>
      </c>
      <c r="E9" s="28"/>
      <c r="F9" s="28"/>
      <c r="G9" s="29"/>
    </row>
    <row r="10" spans="1:7" ht="15">
      <c r="C10" s="8"/>
    </row>
    <row r="11" spans="1:7" ht="15">
      <c r="C11" s="8"/>
    </row>
    <row r="14" spans="1:7" ht="15">
      <c r="C14" s="23"/>
    </row>
    <row r="15" spans="1:7" ht="15">
      <c r="C15" s="23"/>
    </row>
    <row r="16" spans="1:7" ht="15">
      <c r="C16" s="23"/>
    </row>
    <row r="17" spans="3:3" ht="15">
      <c r="C17" s="23"/>
    </row>
    <row r="18" spans="3:3" ht="15">
      <c r="C18" s="23"/>
    </row>
  </sheetData>
  <mergeCells count="3">
    <mergeCell ref="B4:B5"/>
    <mergeCell ref="C4:C5"/>
    <mergeCell ref="B7:C7"/>
  </mergeCells>
  <pageMargins left="0.25" right="0.25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2018-04-25T14:56:20Z</dcterms:modified>
</cp:coreProperties>
</file>