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9380" windowHeight="7950" activeTab="5"/>
  </bookViews>
  <sheets>
    <sheet name="Hoja1 (4)" sheetId="6" r:id="rId1"/>
    <sheet name="Hoja1 (3)" sheetId="5" r:id="rId2"/>
    <sheet name="definición" sheetId="4" r:id="rId3"/>
    <sheet name="Hoja1" sheetId="1" r:id="rId4"/>
    <sheet name="Hoja2" sheetId="2" r:id="rId5"/>
    <sheet name="Hoja3" sheetId="3" r:id="rId6"/>
  </sheets>
  <calcPr calcId="124519"/>
</workbook>
</file>

<file path=xl/calcChain.xml><?xml version="1.0" encoding="utf-8"?>
<calcChain xmlns="http://schemas.openxmlformats.org/spreadsheetml/2006/main">
  <c r="B33" i="4"/>
  <c r="J23" i="6"/>
  <c r="I29" i="1"/>
  <c r="I28"/>
  <c r="I22" i="6"/>
  <c r="I14"/>
  <c r="I6"/>
  <c r="I23" s="1"/>
  <c r="I5" i="5"/>
  <c r="H16" s="1"/>
  <c r="I17" s="1"/>
  <c r="I27" i="4"/>
  <c r="I21"/>
  <c r="I13"/>
  <c r="I5"/>
  <c r="I5" i="1"/>
  <c r="I13"/>
  <c r="I21"/>
  <c r="I28" i="4" l="1"/>
  <c r="I32" s="1"/>
</calcChain>
</file>

<file path=xl/sharedStrings.xml><?xml version="1.0" encoding="utf-8"?>
<sst xmlns="http://schemas.openxmlformats.org/spreadsheetml/2006/main" count="86" uniqueCount="38">
  <si>
    <t>PLAXMETAL</t>
  </si>
  <si>
    <t>ALTO AJUSTABLE EN ALTURA. BASE</t>
  </si>
  <si>
    <t>REGULABLES EN 3D. ASIENTO TAPIZADO</t>
  </si>
  <si>
    <t>EN TELA Y RESPALDO EN MALLA.</t>
  </si>
  <si>
    <t>REGULABLES EN 4D. ASIENTO Y</t>
  </si>
  <si>
    <t>RESPALDO TAPIZADOS EN TELA</t>
  </si>
  <si>
    <r>
      <rPr>
        <b/>
        <sz val="11"/>
        <color theme="1"/>
        <rFont val="Calibri"/>
        <family val="2"/>
        <scheme val="minor"/>
      </rPr>
      <t>PM37858</t>
    </r>
    <r>
      <rPr>
        <sz val="11"/>
        <color theme="1"/>
        <rFont val="Calibri"/>
        <family val="2"/>
        <scheme val="minor"/>
      </rPr>
      <t xml:space="preserve"> BRIZZA TELA PRESIDENTE. RESPALDO</t>
    </r>
  </si>
  <si>
    <r>
      <rPr>
        <b/>
        <sz val="11"/>
        <color theme="1"/>
        <rFont val="Calibri"/>
        <family val="2"/>
        <scheme val="minor"/>
      </rPr>
      <t>PM37811</t>
    </r>
    <r>
      <rPr>
        <sz val="11"/>
        <color theme="1"/>
        <rFont val="Calibri"/>
        <family val="2"/>
        <scheme val="minor"/>
      </rPr>
      <t xml:space="preserve"> BRIZZA MALLA PRESIDENTE. RESPALDO</t>
    </r>
  </si>
  <si>
    <t>cantidad</t>
  </si>
  <si>
    <t>RESPALDO ALTO FIJO. BASE GIRATORIA</t>
  </si>
  <si>
    <t>Y APOYABRAZOS REGULABLES EN 3D.</t>
  </si>
  <si>
    <t>ASIENTO TAPIZADO EN TELA Y RESPALDO</t>
  </si>
  <si>
    <t>EN MALLA NEGRA.</t>
  </si>
  <si>
    <r>
      <rPr>
        <b/>
        <sz val="11"/>
        <color theme="1"/>
        <rFont val="Calibri"/>
        <family val="2"/>
        <scheme val="minor"/>
      </rPr>
      <t xml:space="preserve">PM37811X </t>
    </r>
    <r>
      <rPr>
        <sz val="11"/>
        <color theme="1"/>
        <rFont val="Calibri"/>
        <family val="2"/>
        <scheme val="minor"/>
      </rPr>
      <t>BRIZZA MALLA PRESIDENTE (LIGHT).</t>
    </r>
  </si>
  <si>
    <r>
      <t xml:space="preserve">GIRATORIA NEGRA. </t>
    </r>
    <r>
      <rPr>
        <b/>
        <sz val="11"/>
        <color theme="1"/>
        <rFont val="Calibri"/>
        <family val="2"/>
        <scheme val="minor"/>
      </rPr>
      <t>RELAX CON</t>
    </r>
  </si>
  <si>
    <r>
      <rPr>
        <b/>
        <sz val="11"/>
        <color theme="1"/>
        <rFont val="Calibri"/>
        <family val="2"/>
        <scheme val="minor"/>
      </rPr>
      <t xml:space="preserve">MECANISMO SYNCRO </t>
    </r>
    <r>
      <rPr>
        <sz val="11"/>
        <color theme="1"/>
        <rFont val="Calibri"/>
        <family val="2"/>
        <scheme val="minor"/>
      </rPr>
      <t>Y APOYABRAZOS</t>
    </r>
  </si>
  <si>
    <r>
      <t>GIRATORIA CROMADA.</t>
    </r>
    <r>
      <rPr>
        <b/>
        <sz val="11"/>
        <color theme="1"/>
        <rFont val="Calibri"/>
        <family val="2"/>
        <scheme val="minor"/>
      </rPr>
      <t xml:space="preserve"> RELAX CON</t>
    </r>
  </si>
  <si>
    <r>
      <rPr>
        <b/>
        <sz val="11"/>
        <color theme="1"/>
        <rFont val="Calibri"/>
        <family val="2"/>
        <scheme val="minor"/>
      </rPr>
      <t>MECANISMO SYNCRO Y</t>
    </r>
    <r>
      <rPr>
        <sz val="11"/>
        <color theme="1"/>
        <rFont val="Calibri"/>
        <family val="2"/>
        <scheme val="minor"/>
      </rPr>
      <t xml:space="preserve"> APOYABRAZOS</t>
    </r>
  </si>
  <si>
    <r>
      <t xml:space="preserve">NEGRA. </t>
    </r>
    <r>
      <rPr>
        <b/>
        <sz val="11"/>
        <color theme="1"/>
        <rFont val="Calibri"/>
        <family val="2"/>
        <scheme val="minor"/>
      </rPr>
      <t>RELAX CON MECANISMO SIMPLE</t>
    </r>
  </si>
  <si>
    <t>TOTAL</t>
  </si>
  <si>
    <t>PM30499 SILLA OPERATIVA PRESIDENTE RESPALDO</t>
  </si>
  <si>
    <t>ALTO, CON RELAX, POSABRAZO</t>
  </si>
  <si>
    <t>REGULABLE 3D Y BASE METALICA NEGRA</t>
  </si>
  <si>
    <t>CON PP</t>
  </si>
  <si>
    <t>0 ECO C. NEGRO</t>
  </si>
  <si>
    <t>VER FOLLETO</t>
  </si>
  <si>
    <t>COMPRA DIRECTA</t>
  </si>
  <si>
    <t>CANTIDAD DE SILLAS</t>
  </si>
  <si>
    <t>TOTAL COMPRA</t>
  </si>
  <si>
    <t xml:space="preserve">              TOTAL COMPRA</t>
  </si>
  <si>
    <t xml:space="preserve">                TOTAL COMPRA</t>
  </si>
  <si>
    <t xml:space="preserve"> </t>
  </si>
  <si>
    <t xml:space="preserve">          TOTAL COMPRA</t>
  </si>
  <si>
    <t xml:space="preserve">                 COMPRA DIRECTA</t>
  </si>
  <si>
    <t xml:space="preserve">                  COMPRA DIRECTA</t>
  </si>
  <si>
    <t>DONACIÓN</t>
  </si>
  <si>
    <t xml:space="preserve"> OLIMPO jrs.</t>
  </si>
  <si>
    <t>CENTROS MEC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</si>
</sst>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4" fontId="0" fillId="0" borderId="0" xfId="0" applyNumberFormat="1" applyAlignme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95251</xdr:rowOff>
    </xdr:from>
    <xdr:to>
      <xdr:col>1</xdr:col>
      <xdr:colOff>533401</xdr:colOff>
      <xdr:row>12</xdr:row>
      <xdr:rowOff>44421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2000251"/>
          <a:ext cx="1371600" cy="16636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9527</xdr:colOff>
      <xdr:row>12</xdr:row>
      <xdr:rowOff>123824</xdr:rowOff>
    </xdr:from>
    <xdr:to>
      <xdr:col>1</xdr:col>
      <xdr:colOff>600075</xdr:colOff>
      <xdr:row>19</xdr:row>
      <xdr:rowOff>168211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7" y="3743324"/>
          <a:ext cx="1428748" cy="137788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133349</xdr:rowOff>
    </xdr:from>
    <xdr:to>
      <xdr:col>1</xdr:col>
      <xdr:colOff>342899</xdr:colOff>
      <xdr:row>11</xdr:row>
      <xdr:rowOff>47262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14349"/>
          <a:ext cx="1085849" cy="1628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85726</xdr:rowOff>
    </xdr:from>
    <xdr:to>
      <xdr:col>1</xdr:col>
      <xdr:colOff>666750</xdr:colOff>
      <xdr:row>9</xdr:row>
      <xdr:rowOff>104776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6"/>
          <a:ext cx="1504950" cy="1543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10</xdr:row>
      <xdr:rowOff>95251</xdr:rowOff>
    </xdr:from>
    <xdr:to>
      <xdr:col>1</xdr:col>
      <xdr:colOff>533401</xdr:colOff>
      <xdr:row>19</xdr:row>
      <xdr:rowOff>44421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2000251"/>
          <a:ext cx="1371600" cy="16636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9527</xdr:colOff>
      <xdr:row>19</xdr:row>
      <xdr:rowOff>123824</xdr:rowOff>
    </xdr:from>
    <xdr:to>
      <xdr:col>1</xdr:col>
      <xdr:colOff>600075</xdr:colOff>
      <xdr:row>26</xdr:row>
      <xdr:rowOff>168211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7" y="3743324"/>
          <a:ext cx="1428748" cy="137788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85726</xdr:rowOff>
    </xdr:from>
    <xdr:to>
      <xdr:col>1</xdr:col>
      <xdr:colOff>666750</xdr:colOff>
      <xdr:row>9</xdr:row>
      <xdr:rowOff>104776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6"/>
          <a:ext cx="1504950" cy="1543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10</xdr:row>
      <xdr:rowOff>95251</xdr:rowOff>
    </xdr:from>
    <xdr:to>
      <xdr:col>1</xdr:col>
      <xdr:colOff>533401</xdr:colOff>
      <xdr:row>19</xdr:row>
      <xdr:rowOff>44421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2000251"/>
          <a:ext cx="1371600" cy="16636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9527</xdr:colOff>
      <xdr:row>19</xdr:row>
      <xdr:rowOff>123824</xdr:rowOff>
    </xdr:from>
    <xdr:to>
      <xdr:col>1</xdr:col>
      <xdr:colOff>600075</xdr:colOff>
      <xdr:row>26</xdr:row>
      <xdr:rowOff>168211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7" y="3743324"/>
          <a:ext cx="1428748" cy="137788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78</xdr:row>
      <xdr:rowOff>28992</xdr:rowOff>
    </xdr:from>
    <xdr:to>
      <xdr:col>1</xdr:col>
      <xdr:colOff>533400</xdr:colOff>
      <xdr:row>88</xdr:row>
      <xdr:rowOff>9522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15078492"/>
          <a:ext cx="1257299" cy="18855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5"/>
  <sheetViews>
    <sheetView workbookViewId="0">
      <selection activeCell="L14" sqref="L14"/>
    </sheetView>
  </sheetViews>
  <sheetFormatPr baseColWidth="10" defaultRowHeight="15"/>
  <cols>
    <col min="2" max="2" width="8.875" customWidth="1"/>
    <col min="3" max="3" width="12.125" customWidth="1"/>
    <col min="6" max="6" width="4.125" customWidth="1"/>
    <col min="7" max="7" width="6.875" customWidth="1"/>
    <col min="8" max="9" width="11" style="2"/>
  </cols>
  <sheetData>
    <row r="1" spans="3:9">
      <c r="C1" s="14" t="s">
        <v>0</v>
      </c>
      <c r="D1" s="14"/>
      <c r="E1" s="14"/>
      <c r="F1" s="14"/>
      <c r="G1" s="14"/>
      <c r="H1" s="14"/>
      <c r="I1" s="14"/>
    </row>
    <row r="2" spans="3:9">
      <c r="C2" s="5"/>
      <c r="D2" s="5"/>
      <c r="E2" s="5"/>
      <c r="F2" s="5"/>
      <c r="G2" s="5"/>
      <c r="H2" s="5"/>
      <c r="I2" s="4"/>
    </row>
    <row r="3" spans="3:9">
      <c r="C3" s="5"/>
      <c r="D3" s="5"/>
      <c r="E3" s="5"/>
      <c r="F3" s="14" t="s">
        <v>8</v>
      </c>
      <c r="G3" s="14"/>
      <c r="H3" s="5"/>
      <c r="I3" s="4" t="s">
        <v>19</v>
      </c>
    </row>
    <row r="6" spans="3:9">
      <c r="C6" t="s">
        <v>7</v>
      </c>
      <c r="G6">
        <v>65</v>
      </c>
      <c r="H6" s="2">
        <v>4753</v>
      </c>
      <c r="I6" s="2">
        <f>+H6*G6*1.22</f>
        <v>376912.89999999997</v>
      </c>
    </row>
    <row r="7" spans="3:9">
      <c r="C7" t="s">
        <v>1</v>
      </c>
    </row>
    <row r="8" spans="3:9">
      <c r="C8" t="s">
        <v>14</v>
      </c>
    </row>
    <row r="9" spans="3:9">
      <c r="C9" t="s">
        <v>15</v>
      </c>
    </row>
    <row r="10" spans="3:9">
      <c r="C10" t="s">
        <v>2</v>
      </c>
    </row>
    <row r="11" spans="3:9">
      <c r="C11" s="1" t="s">
        <v>3</v>
      </c>
      <c r="D11" s="1"/>
      <c r="E11" s="1"/>
    </row>
    <row r="14" spans="3:9">
      <c r="C14" t="s">
        <v>6</v>
      </c>
      <c r="G14">
        <v>1</v>
      </c>
      <c r="H14" s="2">
        <v>5055</v>
      </c>
      <c r="I14" s="2">
        <f>+H14*G14*1.22</f>
        <v>6167.0999999999995</v>
      </c>
    </row>
    <row r="15" spans="3:9">
      <c r="C15" t="s">
        <v>1</v>
      </c>
    </row>
    <row r="16" spans="3:9">
      <c r="C16" t="s">
        <v>16</v>
      </c>
    </row>
    <row r="17" spans="3:10">
      <c r="C17" t="s">
        <v>17</v>
      </c>
    </row>
    <row r="18" spans="3:10">
      <c r="C18" t="s">
        <v>4</v>
      </c>
    </row>
    <row r="19" spans="3:10">
      <c r="C19" s="1" t="s">
        <v>5</v>
      </c>
      <c r="D19" s="1"/>
      <c r="E19" s="1"/>
      <c r="I19" s="2" t="s">
        <v>31</v>
      </c>
    </row>
    <row r="22" spans="3:10">
      <c r="F22" s="15" t="s">
        <v>27</v>
      </c>
      <c r="G22" s="15"/>
      <c r="H22" s="15"/>
      <c r="I22" s="6">
        <f>SUM(G6:G14)</f>
        <v>66</v>
      </c>
    </row>
    <row r="23" spans="3:10">
      <c r="G23" s="13" t="s">
        <v>32</v>
      </c>
      <c r="H23" s="13"/>
      <c r="I23" s="2">
        <f>SUM(I6:I14)</f>
        <v>383079.99999999994</v>
      </c>
      <c r="J23" s="2">
        <f>+I23+117000</f>
        <v>500079.99999999994</v>
      </c>
    </row>
    <row r="24" spans="3:10">
      <c r="G24" s="8"/>
    </row>
    <row r="25" spans="3:10">
      <c r="F25" s="13" t="s">
        <v>33</v>
      </c>
      <c r="G25" s="13"/>
      <c r="H25" s="13"/>
      <c r="I25" s="2">
        <v>471000</v>
      </c>
    </row>
  </sheetData>
  <mergeCells count="5">
    <mergeCell ref="F25:H25"/>
    <mergeCell ref="G23:H23"/>
    <mergeCell ref="C1:I1"/>
    <mergeCell ref="F3:G3"/>
    <mergeCell ref="F22:H2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10" sqref="H10"/>
    </sheetView>
  </sheetViews>
  <sheetFormatPr baseColWidth="10" defaultRowHeight="15"/>
  <cols>
    <col min="2" max="2" width="8.875" customWidth="1"/>
    <col min="3" max="3" width="12.125" customWidth="1"/>
    <col min="6" max="6" width="4.125" customWidth="1"/>
    <col min="7" max="7" width="6.875" customWidth="1"/>
    <col min="8" max="9" width="11" style="2"/>
  </cols>
  <sheetData>
    <row r="1" spans="1:9">
      <c r="C1" s="14" t="s">
        <v>0</v>
      </c>
      <c r="D1" s="14"/>
      <c r="E1" s="14"/>
      <c r="F1" s="14"/>
      <c r="G1" s="14"/>
      <c r="H1" s="14"/>
      <c r="I1" s="14"/>
    </row>
    <row r="2" spans="1:9">
      <c r="C2" s="5"/>
      <c r="D2" s="5"/>
      <c r="E2" s="5"/>
      <c r="F2" s="5"/>
      <c r="G2" s="5"/>
      <c r="H2" s="5"/>
      <c r="I2" s="4"/>
    </row>
    <row r="3" spans="1:9">
      <c r="C3" s="5"/>
      <c r="D3" s="5"/>
      <c r="E3" s="5"/>
      <c r="F3" s="14" t="s">
        <v>8</v>
      </c>
      <c r="G3" s="14"/>
      <c r="H3" s="5"/>
      <c r="I3" s="4" t="s">
        <v>19</v>
      </c>
    </row>
    <row r="5" spans="1:9">
      <c r="A5" t="s">
        <v>25</v>
      </c>
      <c r="C5" t="s">
        <v>20</v>
      </c>
      <c r="G5">
        <v>30</v>
      </c>
      <c r="H5" s="2">
        <v>3310</v>
      </c>
      <c r="I5" s="2">
        <f>+H5*G5*1.22</f>
        <v>121146</v>
      </c>
    </row>
    <row r="6" spans="1:9">
      <c r="C6" t="s">
        <v>21</v>
      </c>
    </row>
    <row r="7" spans="1:9">
      <c r="C7" t="s">
        <v>22</v>
      </c>
    </row>
    <row r="8" spans="1:9">
      <c r="C8" t="s">
        <v>23</v>
      </c>
    </row>
    <row r="9" spans="1:9">
      <c r="C9" t="s">
        <v>24</v>
      </c>
    </row>
    <row r="10" spans="1:9">
      <c r="C10" t="s">
        <v>0</v>
      </c>
    </row>
    <row r="15" spans="1:9">
      <c r="E15" s="15" t="s">
        <v>27</v>
      </c>
      <c r="F15" s="15"/>
      <c r="G15" s="15"/>
      <c r="H15" s="6">
        <v>93</v>
      </c>
    </row>
    <row r="16" spans="1:9">
      <c r="E16" s="13" t="s">
        <v>30</v>
      </c>
      <c r="F16" s="13"/>
      <c r="G16" s="13"/>
      <c r="H16" s="2">
        <f>SUM(I5:I12)</f>
        <v>121146</v>
      </c>
    </row>
    <row r="17" spans="5:9">
      <c r="F17" s="8"/>
      <c r="G17" s="2"/>
      <c r="I17" s="2">
        <f>+H18-H16</f>
        <v>349854</v>
      </c>
    </row>
    <row r="18" spans="5:9">
      <c r="E18" s="13" t="s">
        <v>34</v>
      </c>
      <c r="F18" s="13"/>
      <c r="G18" s="13"/>
      <c r="H18" s="2">
        <v>471000</v>
      </c>
    </row>
  </sheetData>
  <mergeCells count="5">
    <mergeCell ref="E18:G18"/>
    <mergeCell ref="E16:G16"/>
    <mergeCell ref="C1:I1"/>
    <mergeCell ref="F3:G3"/>
    <mergeCell ref="E15:G1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H21" sqref="H21"/>
    </sheetView>
  </sheetViews>
  <sheetFormatPr baseColWidth="10" defaultRowHeight="15"/>
  <cols>
    <col min="2" max="2" width="8.875" customWidth="1"/>
    <col min="3" max="3" width="12.125" customWidth="1"/>
    <col min="6" max="6" width="4.125" customWidth="1"/>
    <col min="7" max="7" width="4" style="7" customWidth="1"/>
    <col min="8" max="8" width="8.625" style="2" customWidth="1"/>
    <col min="9" max="9" width="11" style="2"/>
  </cols>
  <sheetData>
    <row r="1" spans="3:9">
      <c r="C1" s="14" t="s">
        <v>0</v>
      </c>
      <c r="D1" s="14"/>
      <c r="E1" s="14"/>
      <c r="F1" s="14"/>
      <c r="G1" s="14"/>
      <c r="H1" s="14"/>
      <c r="I1" s="14"/>
    </row>
    <row r="2" spans="3:9">
      <c r="C2" s="3"/>
      <c r="D2" s="3"/>
      <c r="E2" s="3"/>
      <c r="F2" s="3"/>
      <c r="G2" s="5"/>
      <c r="H2" s="3"/>
      <c r="I2" s="4"/>
    </row>
    <row r="3" spans="3:9">
      <c r="C3" s="3"/>
      <c r="D3" s="3"/>
      <c r="E3" s="3"/>
      <c r="F3" s="14" t="s">
        <v>8</v>
      </c>
      <c r="G3" s="14"/>
      <c r="H3" s="3"/>
      <c r="I3" s="4" t="s">
        <v>19</v>
      </c>
    </row>
    <row r="5" spans="3:9">
      <c r="C5" t="s">
        <v>13</v>
      </c>
      <c r="G5" s="7">
        <v>70</v>
      </c>
      <c r="H5" s="2">
        <v>3631</v>
      </c>
      <c r="I5" s="2">
        <f>+H5*G5*1.22</f>
        <v>310087.39999999997</v>
      </c>
    </row>
    <row r="6" spans="3:9">
      <c r="C6" t="s">
        <v>9</v>
      </c>
    </row>
    <row r="7" spans="3:9">
      <c r="C7" t="s">
        <v>18</v>
      </c>
    </row>
    <row r="8" spans="3:9">
      <c r="C8" t="s">
        <v>10</v>
      </c>
    </row>
    <row r="9" spans="3:9">
      <c r="C9" t="s">
        <v>11</v>
      </c>
    </row>
    <row r="10" spans="3:9">
      <c r="C10" t="s">
        <v>12</v>
      </c>
    </row>
    <row r="13" spans="3:9">
      <c r="C13" t="s">
        <v>7</v>
      </c>
      <c r="G13" s="7">
        <v>6</v>
      </c>
      <c r="H13" s="2">
        <v>4753</v>
      </c>
      <c r="I13" s="2">
        <f>+H13*G13*1.22</f>
        <v>34791.96</v>
      </c>
    </row>
    <row r="14" spans="3:9">
      <c r="C14" t="s">
        <v>1</v>
      </c>
    </row>
    <row r="15" spans="3:9">
      <c r="C15" t="s">
        <v>14</v>
      </c>
    </row>
    <row r="16" spans="3:9">
      <c r="C16" t="s">
        <v>15</v>
      </c>
    </row>
    <row r="17" spans="3:10">
      <c r="C17" t="s">
        <v>2</v>
      </c>
    </row>
    <row r="18" spans="3:10">
      <c r="C18" s="1" t="s">
        <v>3</v>
      </c>
      <c r="D18" s="1"/>
      <c r="E18" s="1"/>
    </row>
    <row r="21" spans="3:10">
      <c r="C21" t="s">
        <v>6</v>
      </c>
      <c r="G21" s="7">
        <v>1</v>
      </c>
      <c r="H21" s="2">
        <v>5055</v>
      </c>
      <c r="I21" s="2">
        <f>+H21*G21*1.22</f>
        <v>6167.0999999999995</v>
      </c>
    </row>
    <row r="22" spans="3:10">
      <c r="C22" t="s">
        <v>1</v>
      </c>
    </row>
    <row r="23" spans="3:10">
      <c r="C23" t="s">
        <v>16</v>
      </c>
    </row>
    <row r="24" spans="3:10">
      <c r="C24" t="s">
        <v>17</v>
      </c>
    </row>
    <row r="25" spans="3:10">
      <c r="C25" t="s">
        <v>4</v>
      </c>
    </row>
    <row r="26" spans="3:10">
      <c r="C26" s="1" t="s">
        <v>5</v>
      </c>
      <c r="D26" s="1"/>
      <c r="E26" s="1"/>
      <c r="J26" s="2"/>
    </row>
    <row r="27" spans="3:10">
      <c r="F27" s="15" t="s">
        <v>27</v>
      </c>
      <c r="G27" s="15"/>
      <c r="H27" s="15"/>
      <c r="I27" s="5">
        <f>SUM(G4:G25)</f>
        <v>77</v>
      </c>
    </row>
    <row r="28" spans="3:10">
      <c r="F28" s="9" t="s">
        <v>28</v>
      </c>
      <c r="G28" s="10"/>
      <c r="H28" s="11"/>
      <c r="I28" s="2">
        <f>SUM(I4:I21)</f>
        <v>351046.45999999996</v>
      </c>
      <c r="J28" s="2"/>
    </row>
    <row r="30" spans="3:10">
      <c r="F30" s="13" t="s">
        <v>26</v>
      </c>
      <c r="G30" s="13"/>
      <c r="H30" s="13"/>
      <c r="I30" s="2">
        <v>471000</v>
      </c>
    </row>
    <row r="32" spans="3:10">
      <c r="I32" s="2">
        <f>+I30-I28</f>
        <v>119953.54000000004</v>
      </c>
    </row>
    <row r="33" spans="1:3">
      <c r="A33">
        <v>50</v>
      </c>
      <c r="B33" s="16">
        <f>+H5*50*1.22</f>
        <v>221491</v>
      </c>
      <c r="C33" s="16"/>
    </row>
  </sheetData>
  <mergeCells count="5">
    <mergeCell ref="C1:I1"/>
    <mergeCell ref="F3:G3"/>
    <mergeCell ref="F30:H30"/>
    <mergeCell ref="F27:H27"/>
    <mergeCell ref="B33:C33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K31"/>
  <sheetViews>
    <sheetView workbookViewId="0">
      <selection activeCell="L34" sqref="L34"/>
    </sheetView>
  </sheetViews>
  <sheetFormatPr baseColWidth="10" defaultRowHeight="15"/>
  <cols>
    <col min="2" max="2" width="8.875" customWidth="1"/>
    <col min="3" max="3" width="12.125" customWidth="1"/>
    <col min="6" max="6" width="4.125" customWidth="1"/>
    <col min="7" max="7" width="6.875" customWidth="1"/>
    <col min="8" max="9" width="11" style="2"/>
  </cols>
  <sheetData>
    <row r="1" spans="3:9">
      <c r="C1" s="14" t="s">
        <v>0</v>
      </c>
      <c r="D1" s="14"/>
      <c r="E1" s="14"/>
      <c r="F1" s="14"/>
      <c r="G1" s="14"/>
      <c r="H1" s="14"/>
      <c r="I1" s="14"/>
    </row>
    <row r="2" spans="3:9">
      <c r="C2" s="3"/>
      <c r="D2" s="3"/>
      <c r="E2" s="3"/>
      <c r="F2" s="3"/>
      <c r="G2" s="3"/>
      <c r="H2" s="3"/>
      <c r="I2" s="4"/>
    </row>
    <row r="3" spans="3:9">
      <c r="C3" s="3"/>
      <c r="D3" s="3"/>
      <c r="E3" s="3"/>
      <c r="F3" s="14" t="s">
        <v>8</v>
      </c>
      <c r="G3" s="14"/>
      <c r="H3" s="3"/>
      <c r="I3" s="4" t="s">
        <v>19</v>
      </c>
    </row>
    <row r="5" spans="3:9">
      <c r="C5" t="s">
        <v>13</v>
      </c>
      <c r="G5">
        <v>62</v>
      </c>
      <c r="H5" s="2">
        <v>3631</v>
      </c>
      <c r="I5" s="2">
        <f>+H5*G5*1.22</f>
        <v>274648.83999999997</v>
      </c>
    </row>
    <row r="6" spans="3:9">
      <c r="C6" t="s">
        <v>9</v>
      </c>
    </row>
    <row r="7" spans="3:9">
      <c r="C7" t="s">
        <v>18</v>
      </c>
    </row>
    <row r="8" spans="3:9">
      <c r="C8" t="s">
        <v>10</v>
      </c>
    </row>
    <row r="9" spans="3:9">
      <c r="C9" t="s">
        <v>11</v>
      </c>
    </row>
    <row r="10" spans="3:9">
      <c r="C10" t="s">
        <v>12</v>
      </c>
    </row>
    <row r="13" spans="3:9">
      <c r="C13" t="s">
        <v>7</v>
      </c>
      <c r="G13">
        <v>20</v>
      </c>
      <c r="H13" s="2">
        <v>4753</v>
      </c>
      <c r="I13" s="2">
        <f>+H13*G13*1.22</f>
        <v>115973.2</v>
      </c>
    </row>
    <row r="14" spans="3:9">
      <c r="C14" t="s">
        <v>1</v>
      </c>
    </row>
    <row r="15" spans="3:9">
      <c r="C15" t="s">
        <v>14</v>
      </c>
    </row>
    <row r="16" spans="3:9">
      <c r="C16" t="s">
        <v>15</v>
      </c>
    </row>
    <row r="17" spans="3:11">
      <c r="C17" t="s">
        <v>2</v>
      </c>
    </row>
    <row r="18" spans="3:11">
      <c r="C18" s="1" t="s">
        <v>3</v>
      </c>
      <c r="D18" s="1"/>
      <c r="E18" s="1"/>
    </row>
    <row r="21" spans="3:11">
      <c r="C21" t="s">
        <v>6</v>
      </c>
      <c r="G21">
        <v>1</v>
      </c>
      <c r="H21" s="2">
        <v>5055</v>
      </c>
      <c r="I21" s="2">
        <f>+H21*G21*1.22</f>
        <v>6167.0999999999995</v>
      </c>
    </row>
    <row r="22" spans="3:11">
      <c r="C22" t="s">
        <v>1</v>
      </c>
    </row>
    <row r="23" spans="3:11">
      <c r="C23" t="s">
        <v>16</v>
      </c>
    </row>
    <row r="24" spans="3:11">
      <c r="C24" t="s">
        <v>17</v>
      </c>
    </row>
    <row r="25" spans="3:11">
      <c r="C25" t="s">
        <v>4</v>
      </c>
    </row>
    <row r="26" spans="3:11">
      <c r="C26" s="1" t="s">
        <v>5</v>
      </c>
      <c r="D26" s="1"/>
      <c r="E26" s="1"/>
    </row>
    <row r="28" spans="3:11">
      <c r="F28" s="15" t="s">
        <v>27</v>
      </c>
      <c r="G28" s="15"/>
      <c r="H28" s="15"/>
      <c r="I28" s="6">
        <f>SUM(G5:G26)</f>
        <v>83</v>
      </c>
    </row>
    <row r="29" spans="3:11">
      <c r="F29" s="13" t="s">
        <v>29</v>
      </c>
      <c r="G29" s="13"/>
      <c r="H29" s="13"/>
      <c r="I29" s="2">
        <f>SUM(I4:I21)</f>
        <v>396789.13999999996</v>
      </c>
      <c r="J29">
        <v>117000</v>
      </c>
      <c r="K29" s="2"/>
    </row>
    <row r="30" spans="3:11">
      <c r="G30" s="8"/>
    </row>
    <row r="31" spans="3:11">
      <c r="F31" s="13" t="s">
        <v>26</v>
      </c>
      <c r="G31" s="13"/>
      <c r="H31" s="13"/>
      <c r="I31" s="2">
        <v>471000</v>
      </c>
    </row>
  </sheetData>
  <mergeCells count="5">
    <mergeCell ref="F31:H31"/>
    <mergeCell ref="F29:H29"/>
    <mergeCell ref="F28:H28"/>
    <mergeCell ref="C1:I1"/>
    <mergeCell ref="F3:G3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"/>
  <sheetViews>
    <sheetView topLeftCell="A78" workbookViewId="0">
      <selection activeCell="D90" sqref="D90"/>
    </sheetView>
  </sheetViews>
  <sheetFormatPr baseColWidth="10" defaultRowHeight="15"/>
  <sheetData>
    <row r="2" ht="30" customHeight="1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A3" workbookViewId="0">
      <selection activeCell="L7" sqref="L7"/>
    </sheetView>
  </sheetViews>
  <sheetFormatPr baseColWidth="10" defaultRowHeight="15"/>
  <sheetData>
    <row r="1" spans="1:8" ht="92.25">
      <c r="A1" s="17" t="s">
        <v>35</v>
      </c>
      <c r="B1" s="17"/>
      <c r="C1" s="17"/>
      <c r="D1" s="17"/>
      <c r="E1" s="17"/>
      <c r="F1" s="17"/>
      <c r="G1" s="17"/>
      <c r="H1" s="17"/>
    </row>
    <row r="2" spans="1:8" ht="92.25">
      <c r="A2" s="17" t="s">
        <v>37</v>
      </c>
      <c r="B2" s="17"/>
      <c r="C2" s="17"/>
      <c r="D2" s="17"/>
      <c r="E2" s="17"/>
      <c r="F2" s="17"/>
      <c r="G2" s="17"/>
      <c r="H2" s="17"/>
    </row>
    <row r="3" spans="1:8" ht="26.25" customHeight="1">
      <c r="A3" s="12"/>
      <c r="B3" s="12"/>
      <c r="C3" s="12"/>
    </row>
    <row r="4" spans="1:8" ht="92.25">
      <c r="A4" s="17" t="s">
        <v>35</v>
      </c>
      <c r="B4" s="17"/>
      <c r="C4" s="17"/>
      <c r="D4" s="17"/>
      <c r="E4" s="17"/>
      <c r="F4" s="17"/>
      <c r="G4" s="17"/>
      <c r="H4" s="17"/>
    </row>
    <row r="5" spans="1:8" ht="92.25">
      <c r="A5" s="17" t="s">
        <v>36</v>
      </c>
      <c r="B5" s="17"/>
      <c r="C5" s="17"/>
      <c r="D5" s="17"/>
      <c r="E5" s="17"/>
      <c r="F5" s="17"/>
      <c r="G5" s="17"/>
      <c r="H5" s="17"/>
    </row>
    <row r="7" spans="1:8" ht="92.25">
      <c r="A7" s="17" t="s">
        <v>35</v>
      </c>
      <c r="B7" s="17"/>
      <c r="C7" s="17"/>
      <c r="D7" s="17"/>
      <c r="E7" s="17"/>
      <c r="F7" s="17"/>
      <c r="G7" s="17"/>
      <c r="H7" s="17"/>
    </row>
    <row r="8" spans="1:8" ht="92.25">
      <c r="A8" s="17" t="s">
        <v>36</v>
      </c>
      <c r="B8" s="17"/>
      <c r="C8" s="17"/>
      <c r="D8" s="17"/>
      <c r="E8" s="17"/>
      <c r="F8" s="17"/>
      <c r="G8" s="17"/>
      <c r="H8" s="17"/>
    </row>
  </sheetData>
  <mergeCells count="6">
    <mergeCell ref="A1:H1"/>
    <mergeCell ref="A2:H2"/>
    <mergeCell ref="A4:H4"/>
    <mergeCell ref="A5:H5"/>
    <mergeCell ref="A7:H7"/>
    <mergeCell ref="A8:H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 (4)</vt:lpstr>
      <vt:lpstr>Hoja1 (3)</vt:lpstr>
      <vt:lpstr>definición</vt:lpstr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nmedrano</dc:creator>
  <cp:lastModifiedBy>nmedrano</cp:lastModifiedBy>
  <cp:lastPrinted>2019-07-05T13:27:11Z</cp:lastPrinted>
  <dcterms:created xsi:type="dcterms:W3CDTF">2019-06-25T14:17:01Z</dcterms:created>
  <dcterms:modified xsi:type="dcterms:W3CDTF">2019-07-05T13:28:52Z</dcterms:modified>
</cp:coreProperties>
</file>