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9630" activeTab="0"/>
  </bookViews>
  <sheets>
    <sheet name="RUBRADO" sheetId="1" r:id="rId1"/>
  </sheets>
  <definedNames/>
  <calcPr fullCalcOnLoad="1"/>
</workbook>
</file>

<file path=xl/sharedStrings.xml><?xml version="1.0" encoding="utf-8"?>
<sst xmlns="http://schemas.openxmlformats.org/spreadsheetml/2006/main" count="174" uniqueCount="120">
  <si>
    <t>RUBRO</t>
  </si>
  <si>
    <t>METRAJE</t>
  </si>
  <si>
    <t>P. UNITARIO</t>
  </si>
  <si>
    <t>PRECIO</t>
  </si>
  <si>
    <t>OBSERVACIONES</t>
  </si>
  <si>
    <t>N°</t>
  </si>
  <si>
    <t>Implantación</t>
  </si>
  <si>
    <t>Vallado</t>
  </si>
  <si>
    <t>Conexión luz y agua</t>
  </si>
  <si>
    <t>1.1</t>
  </si>
  <si>
    <t>1.2</t>
  </si>
  <si>
    <t>1.3</t>
  </si>
  <si>
    <t>Instalaciones personal</t>
  </si>
  <si>
    <t>1.4</t>
  </si>
  <si>
    <t>Limpieza de obra</t>
  </si>
  <si>
    <t>Aberturas de madera</t>
  </si>
  <si>
    <t>2.1</t>
  </si>
  <si>
    <t>Puerta principal</t>
  </si>
  <si>
    <t>2.2</t>
  </si>
  <si>
    <t>Ventanas</t>
  </si>
  <si>
    <t>UNIDAD</t>
  </si>
  <si>
    <t>2.3</t>
  </si>
  <si>
    <t>Mochetas</t>
  </si>
  <si>
    <t>global</t>
  </si>
  <si>
    <t>Cubierta</t>
  </si>
  <si>
    <t>Preparación de sustrato</t>
  </si>
  <si>
    <t>3.1</t>
  </si>
  <si>
    <t>3.2</t>
  </si>
  <si>
    <t>Imprimación</t>
  </si>
  <si>
    <t>3.3</t>
  </si>
  <si>
    <t>Membrana geotextil</t>
  </si>
  <si>
    <t>3.4</t>
  </si>
  <si>
    <t>Membrana líquida</t>
  </si>
  <si>
    <t>Revoques interiores</t>
  </si>
  <si>
    <t>4.1</t>
  </si>
  <si>
    <t>Cielorraso</t>
  </si>
  <si>
    <t>4.2</t>
  </si>
  <si>
    <t>Paramentos</t>
  </si>
  <si>
    <t>Picado y preparación</t>
  </si>
  <si>
    <t>4.3</t>
  </si>
  <si>
    <t>Revoques exteriores</t>
  </si>
  <si>
    <t>5.1</t>
  </si>
  <si>
    <t>Diagnóstico</t>
  </si>
  <si>
    <t>5.2</t>
  </si>
  <si>
    <t>5.3</t>
  </si>
  <si>
    <t>5.4</t>
  </si>
  <si>
    <t>Limpieza de superficie</t>
  </si>
  <si>
    <t>Consolidación y reparación</t>
  </si>
  <si>
    <t xml:space="preserve">Terminación </t>
  </si>
  <si>
    <t>Ladrillo visto</t>
  </si>
  <si>
    <t>6.1</t>
  </si>
  <si>
    <t>Limpieza superficial</t>
  </si>
  <si>
    <t>6.2</t>
  </si>
  <si>
    <t>6.3</t>
  </si>
  <si>
    <t>Hidrorepelente</t>
  </si>
  <si>
    <t>Reparación de juntas</t>
  </si>
  <si>
    <t>Instalación Eléctrica</t>
  </si>
  <si>
    <t>7.1</t>
  </si>
  <si>
    <t>Tablero</t>
  </si>
  <si>
    <t>7.2</t>
  </si>
  <si>
    <t>Puestas</t>
  </si>
  <si>
    <t>7.3</t>
  </si>
  <si>
    <t>Luminarias interiores</t>
  </si>
  <si>
    <t>Reflectores exteriores</t>
  </si>
  <si>
    <t>Pinturas</t>
  </si>
  <si>
    <t>8.1</t>
  </si>
  <si>
    <t xml:space="preserve">Paredes int. y cielorraso </t>
  </si>
  <si>
    <t>8.2</t>
  </si>
  <si>
    <t>Varios</t>
  </si>
  <si>
    <t xml:space="preserve">IVA </t>
  </si>
  <si>
    <t>TOTAL</t>
  </si>
  <si>
    <t>m2</t>
  </si>
  <si>
    <t>unidad</t>
  </si>
  <si>
    <t>Vereda perimetral</t>
  </si>
  <si>
    <t>Picar partes rotas</t>
  </si>
  <si>
    <t>Paños de hormigón</t>
  </si>
  <si>
    <t>Terminación superficial</t>
  </si>
  <si>
    <t>9.1</t>
  </si>
  <si>
    <t>9.2</t>
  </si>
  <si>
    <t>8.3</t>
  </si>
  <si>
    <t>8.4</t>
  </si>
  <si>
    <t>Cotizacion de Rubros opcionales</t>
  </si>
  <si>
    <t>Contrapisos / Pavimentos</t>
  </si>
  <si>
    <t>Demolición y remoción de pav. y contrapiso</t>
  </si>
  <si>
    <t>Relleno de 15 cm de tosca compactada cada 10cm</t>
  </si>
  <si>
    <t xml:space="preserve">Colocación de film 150 micrones </t>
  </si>
  <si>
    <t>Op1 Baldosa cementicia similar a la existente color amarillo</t>
  </si>
  <si>
    <t>Op2 Baldosa monolítica gris 30x30 color a definir por D.O.</t>
  </si>
  <si>
    <t>Op3 Microcemento color a definir , aplicar promotor de adherencia + base y 2 manos a definir por D.O</t>
  </si>
  <si>
    <t>Umbrales</t>
  </si>
  <si>
    <t>m3</t>
  </si>
  <si>
    <t xml:space="preserve">Op1 Umbral de acceso_ Demolición y realización de umbral de granito flameado </t>
  </si>
  <si>
    <t>Op2 Umbral en hormigón lustrado.</t>
  </si>
  <si>
    <t>Aberturas</t>
  </si>
  <si>
    <t>Todas las aberturas de madera se cotizaran a nuevo para la comparativa de precios, al momento de ejecutar la tarea se evaluará la condición y posibilidad de refacción de cada abertura.</t>
  </si>
  <si>
    <t>Herreria</t>
  </si>
  <si>
    <t>Protección Guarda Hombre para la escalera existente, a forma de comparativa serán 12 aros de ∅ 90cm en planchuela 1”x 3/8”soldada lateralmente a la escalera existente. La cual se hará tratamiento de cepillado, limpieza con Ironfox, antióxido tipo cromox 2 manos y pintura esmalte color a definir.</t>
  </si>
  <si>
    <t xml:space="preserve">Tratamiento de la perfileria existente( PNI del cielorraso + bajadas de HF ) cepillado + irofos + 2 manos antioxido + 2 manos esmalte
</t>
  </si>
  <si>
    <t>14.2</t>
  </si>
  <si>
    <t>14.1</t>
  </si>
  <si>
    <t>13.1</t>
  </si>
  <si>
    <t>12.1</t>
  </si>
  <si>
    <t>12.2</t>
  </si>
  <si>
    <t>11.1</t>
  </si>
  <si>
    <t>11.2</t>
  </si>
  <si>
    <t>11.3</t>
  </si>
  <si>
    <t>11.4</t>
  </si>
  <si>
    <t>11.5</t>
  </si>
  <si>
    <t>11.6</t>
  </si>
  <si>
    <t>11.7</t>
  </si>
  <si>
    <t>14.3</t>
  </si>
  <si>
    <t>Sombrerete de ventilacion del tanque ∅30cm</t>
  </si>
  <si>
    <t>RESTAURACIÓN TANQUE ANTIGUO DEL SAUCE  - CP 20002155</t>
  </si>
  <si>
    <t>Contrapiso armadoe=10cm  con Mallalur 4.2-15x15 c/ separador 1cm EPS</t>
  </si>
  <si>
    <t>10.1</t>
  </si>
  <si>
    <t>MOI</t>
  </si>
  <si>
    <t>LEYES SOCIALES (MOI *0,7276)</t>
  </si>
  <si>
    <t>SUBTOTAL 1</t>
  </si>
  <si>
    <t>SUBTOTAL 2</t>
  </si>
  <si>
    <t>MONTO IMPONIBLE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</si>
</sst>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wrapText="1"/>
    </xf>
    <xf numFmtId="0" fontId="36" fillId="0" borderId="0" xfId="0" applyFont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36" fillId="0" borderId="14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6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center"/>
    </xf>
    <xf numFmtId="0" fontId="38" fillId="33" borderId="11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23" xfId="0" applyFill="1" applyBorder="1" applyAlignment="1">
      <alignment/>
    </xf>
    <xf numFmtId="0" fontId="36" fillId="2" borderId="24" xfId="0" applyFont="1" applyFill="1" applyBorder="1" applyAlignment="1">
      <alignment/>
    </xf>
    <xf numFmtId="0" fontId="0" fillId="2" borderId="24" xfId="0" applyFill="1" applyBorder="1" applyAlignment="1">
      <alignment horizontal="center" vertic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Fill="1" applyBorder="1" applyAlignment="1">
      <alignment/>
    </xf>
    <xf numFmtId="0" fontId="0" fillId="0" borderId="26" xfId="0" applyFill="1" applyBorder="1" applyAlignment="1">
      <alignment/>
    </xf>
    <xf numFmtId="0" fontId="36" fillId="2" borderId="32" xfId="0" applyFont="1" applyFill="1" applyBorder="1" applyAlignment="1">
      <alignment/>
    </xf>
    <xf numFmtId="0" fontId="0" fillId="2" borderId="32" xfId="0" applyFill="1" applyBorder="1" applyAlignment="1">
      <alignment horizontal="center" vertic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37" fillId="33" borderId="32" xfId="0" applyFont="1" applyFill="1" applyBorder="1" applyAlignment="1">
      <alignment horizontal="center" vertical="center"/>
    </xf>
    <xf numFmtId="0" fontId="0" fillId="33" borderId="32" xfId="0" applyFill="1" applyBorder="1" applyAlignment="1">
      <alignment/>
    </xf>
    <xf numFmtId="0" fontId="38" fillId="33" borderId="32" xfId="0" applyFon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34" xfId="0" applyBorder="1" applyAlignment="1">
      <alignment/>
    </xf>
    <xf numFmtId="0" fontId="0" fillId="0" borderId="13" xfId="0" applyBorder="1" applyAlignment="1">
      <alignment horizontal="center"/>
    </xf>
    <xf numFmtId="0" fontId="36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tabSelected="1" zoomScalePageLayoutView="0" workbookViewId="0" topLeftCell="A1">
      <selection activeCell="I74" sqref="I74"/>
    </sheetView>
  </sheetViews>
  <sheetFormatPr defaultColWidth="10.7109375" defaultRowHeight="15"/>
  <cols>
    <col min="1" max="1" width="4.7109375" style="0" customWidth="1"/>
    <col min="2" max="2" width="60.7109375" style="0" customWidth="1"/>
    <col min="3" max="4" width="7.7109375" style="18" customWidth="1"/>
    <col min="5" max="5" width="11.8515625" style="0" bestFit="1" customWidth="1"/>
    <col min="6" max="6" width="10.7109375" style="0" customWidth="1"/>
    <col min="7" max="7" width="12.7109375" style="0" customWidth="1"/>
    <col min="8" max="8" width="15.7109375" style="0" customWidth="1"/>
  </cols>
  <sheetData>
    <row r="1" spans="1:20" s="19" customFormat="1" ht="19.5" customHeight="1">
      <c r="A1" s="20"/>
      <c r="B1" s="71" t="s">
        <v>112</v>
      </c>
      <c r="C1" s="71"/>
      <c r="D1" s="71"/>
      <c r="E1" s="71"/>
      <c r="F1" s="71"/>
      <c r="G1" s="71"/>
      <c r="H1" s="71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2:8" ht="15">
      <c r="B2" s="17"/>
      <c r="C2" s="22"/>
      <c r="D2" s="22"/>
      <c r="E2" s="17"/>
      <c r="F2" s="17"/>
      <c r="G2" s="17"/>
      <c r="H2" s="17"/>
    </row>
    <row r="3" ht="15.75" thickBot="1"/>
    <row r="4" spans="1:8" ht="15.75" thickBot="1">
      <c r="A4" s="5" t="s">
        <v>5</v>
      </c>
      <c r="B4" s="6" t="s">
        <v>0</v>
      </c>
      <c r="C4" s="23" t="s">
        <v>20</v>
      </c>
      <c r="D4" s="23" t="s">
        <v>1</v>
      </c>
      <c r="E4" s="7" t="s">
        <v>2</v>
      </c>
      <c r="F4" s="7" t="s">
        <v>3</v>
      </c>
      <c r="G4" s="42" t="s">
        <v>115</v>
      </c>
      <c r="H4" s="8" t="s">
        <v>4</v>
      </c>
    </row>
    <row r="5" spans="1:8" ht="15">
      <c r="A5" s="47">
        <v>1</v>
      </c>
      <c r="B5" s="48" t="s">
        <v>6</v>
      </c>
      <c r="C5" s="49"/>
      <c r="D5" s="49"/>
      <c r="E5" s="50"/>
      <c r="F5" s="50"/>
      <c r="G5" s="50"/>
      <c r="H5" s="51"/>
    </row>
    <row r="6" spans="1:8" ht="15">
      <c r="A6" s="35" t="s">
        <v>9</v>
      </c>
      <c r="B6" s="1" t="s">
        <v>7</v>
      </c>
      <c r="C6" s="13" t="s">
        <v>23</v>
      </c>
      <c r="D6" s="13">
        <v>1</v>
      </c>
      <c r="E6" s="13">
        <v>0</v>
      </c>
      <c r="F6" s="13">
        <f>E6/D6</f>
        <v>0</v>
      </c>
      <c r="G6" s="13"/>
      <c r="H6" s="52"/>
    </row>
    <row r="7" spans="1:8" ht="15">
      <c r="A7" s="35" t="s">
        <v>10</v>
      </c>
      <c r="B7" s="1" t="s">
        <v>8</v>
      </c>
      <c r="C7" s="13" t="s">
        <v>23</v>
      </c>
      <c r="D7" s="13">
        <v>1</v>
      </c>
      <c r="E7" s="13">
        <v>0</v>
      </c>
      <c r="F7" s="13">
        <f>E7/D7</f>
        <v>0</v>
      </c>
      <c r="G7" s="13"/>
      <c r="H7" s="52"/>
    </row>
    <row r="8" spans="1:8" ht="15">
      <c r="A8" s="35" t="s">
        <v>11</v>
      </c>
      <c r="B8" s="1" t="s">
        <v>12</v>
      </c>
      <c r="C8" s="13" t="s">
        <v>23</v>
      </c>
      <c r="D8" s="13">
        <v>1</v>
      </c>
      <c r="E8" s="13">
        <v>0</v>
      </c>
      <c r="F8" s="13">
        <f>E8/D8</f>
        <v>0</v>
      </c>
      <c r="G8" s="13"/>
      <c r="H8" s="52"/>
    </row>
    <row r="9" spans="1:8" ht="15.75" thickBot="1">
      <c r="A9" s="53" t="s">
        <v>13</v>
      </c>
      <c r="B9" s="4" t="s">
        <v>14</v>
      </c>
      <c r="C9" s="24" t="s">
        <v>23</v>
      </c>
      <c r="D9" s="15">
        <v>1</v>
      </c>
      <c r="E9" s="15">
        <v>0</v>
      </c>
      <c r="F9" s="15">
        <f>E9/D9</f>
        <v>0</v>
      </c>
      <c r="G9" s="15"/>
      <c r="H9" s="54"/>
    </row>
    <row r="10" spans="1:8" ht="15">
      <c r="A10" s="47">
        <v>2</v>
      </c>
      <c r="B10" s="48" t="s">
        <v>15</v>
      </c>
      <c r="C10" s="49"/>
      <c r="D10" s="49"/>
      <c r="E10" s="50"/>
      <c r="F10" s="50"/>
      <c r="G10" s="50"/>
      <c r="H10" s="51"/>
    </row>
    <row r="11" spans="1:8" ht="15">
      <c r="A11" s="35" t="s">
        <v>16</v>
      </c>
      <c r="B11" s="1" t="s">
        <v>17</v>
      </c>
      <c r="C11" s="13" t="s">
        <v>72</v>
      </c>
      <c r="D11" s="13">
        <v>1</v>
      </c>
      <c r="E11" s="13">
        <v>0</v>
      </c>
      <c r="F11" s="13">
        <f>E11/D11</f>
        <v>0</v>
      </c>
      <c r="G11" s="1"/>
      <c r="H11" s="36"/>
    </row>
    <row r="12" spans="1:8" ht="15">
      <c r="A12" s="35" t="s">
        <v>18</v>
      </c>
      <c r="B12" s="1" t="s">
        <v>19</v>
      </c>
      <c r="C12" s="13" t="s">
        <v>72</v>
      </c>
      <c r="D12" s="13">
        <v>3</v>
      </c>
      <c r="E12" s="13">
        <v>0</v>
      </c>
      <c r="F12" s="13">
        <f>E12/D12</f>
        <v>0</v>
      </c>
      <c r="G12" s="1"/>
      <c r="H12" s="36"/>
    </row>
    <row r="13" spans="1:8" ht="15.75" thickBot="1">
      <c r="A13" s="53" t="s">
        <v>21</v>
      </c>
      <c r="B13" s="4" t="s">
        <v>22</v>
      </c>
      <c r="C13" s="15" t="s">
        <v>23</v>
      </c>
      <c r="D13" s="15">
        <v>1</v>
      </c>
      <c r="E13" s="15">
        <v>0</v>
      </c>
      <c r="F13" s="15">
        <f>E13/D13</f>
        <v>0</v>
      </c>
      <c r="G13" s="4"/>
      <c r="H13" s="55"/>
    </row>
    <row r="14" spans="1:8" ht="15">
      <c r="A14" s="47">
        <v>3</v>
      </c>
      <c r="B14" s="48" t="s">
        <v>24</v>
      </c>
      <c r="C14" s="49"/>
      <c r="D14" s="49"/>
      <c r="E14" s="50"/>
      <c r="F14" s="50"/>
      <c r="G14" s="50"/>
      <c r="H14" s="51"/>
    </row>
    <row r="15" spans="1:8" ht="15">
      <c r="A15" s="35" t="s">
        <v>26</v>
      </c>
      <c r="B15" s="1" t="s">
        <v>25</v>
      </c>
      <c r="C15" s="13" t="s">
        <v>71</v>
      </c>
      <c r="D15" s="13">
        <v>12</v>
      </c>
      <c r="E15" s="13">
        <v>0</v>
      </c>
      <c r="F15" s="13">
        <f>E15/D15</f>
        <v>0</v>
      </c>
      <c r="G15" s="1"/>
      <c r="H15" s="36"/>
    </row>
    <row r="16" spans="1:8" ht="15">
      <c r="A16" s="35" t="s">
        <v>27</v>
      </c>
      <c r="B16" s="1" t="s">
        <v>28</v>
      </c>
      <c r="C16" s="13" t="s">
        <v>71</v>
      </c>
      <c r="D16" s="13">
        <v>24.5</v>
      </c>
      <c r="E16" s="13">
        <v>0</v>
      </c>
      <c r="F16" s="13">
        <f>E16/D16</f>
        <v>0</v>
      </c>
      <c r="G16" s="1"/>
      <c r="H16" s="36"/>
    </row>
    <row r="17" spans="1:8" ht="15">
      <c r="A17" s="35" t="s">
        <v>29</v>
      </c>
      <c r="B17" s="1" t="s">
        <v>30</v>
      </c>
      <c r="C17" s="13" t="s">
        <v>71</v>
      </c>
      <c r="D17" s="13">
        <v>24.5</v>
      </c>
      <c r="E17" s="13">
        <v>0</v>
      </c>
      <c r="F17" s="13">
        <f>E17/D17</f>
        <v>0</v>
      </c>
      <c r="G17" s="1"/>
      <c r="H17" s="36"/>
    </row>
    <row r="18" spans="1:8" ht="15.75" thickBot="1">
      <c r="A18" s="56" t="s">
        <v>31</v>
      </c>
      <c r="B18" s="11" t="s">
        <v>32</v>
      </c>
      <c r="C18" s="15" t="s">
        <v>71</v>
      </c>
      <c r="D18" s="15">
        <v>24.5</v>
      </c>
      <c r="E18" s="15">
        <v>0</v>
      </c>
      <c r="F18" s="15">
        <f>E18/D18</f>
        <v>0</v>
      </c>
      <c r="G18" s="4"/>
      <c r="H18" s="55"/>
    </row>
    <row r="19" spans="1:8" ht="15">
      <c r="A19" s="47">
        <v>4</v>
      </c>
      <c r="B19" s="48" t="s">
        <v>33</v>
      </c>
      <c r="C19" s="49"/>
      <c r="D19" s="49"/>
      <c r="E19" s="50"/>
      <c r="F19" s="50"/>
      <c r="G19" s="50"/>
      <c r="H19" s="51"/>
    </row>
    <row r="20" spans="1:8" ht="15">
      <c r="A20" s="35" t="s">
        <v>34</v>
      </c>
      <c r="B20" s="9" t="s">
        <v>38</v>
      </c>
      <c r="C20" s="13" t="s">
        <v>71</v>
      </c>
      <c r="D20" s="13">
        <v>51.6</v>
      </c>
      <c r="E20" s="13">
        <v>0</v>
      </c>
      <c r="F20" s="13">
        <f>E20/D20</f>
        <v>0</v>
      </c>
      <c r="G20" s="1"/>
      <c r="H20" s="36"/>
    </row>
    <row r="21" spans="1:8" ht="15">
      <c r="A21" s="35" t="s">
        <v>36</v>
      </c>
      <c r="B21" s="1" t="s">
        <v>35</v>
      </c>
      <c r="C21" s="13" t="s">
        <v>71</v>
      </c>
      <c r="D21" s="13">
        <v>9.6</v>
      </c>
      <c r="E21" s="13">
        <v>0</v>
      </c>
      <c r="F21" s="13">
        <f>E21/D21</f>
        <v>0</v>
      </c>
      <c r="G21" s="1"/>
      <c r="H21" s="36"/>
    </row>
    <row r="22" spans="1:8" ht="15.75" thickBot="1">
      <c r="A22" s="53" t="s">
        <v>39</v>
      </c>
      <c r="B22" s="4" t="s">
        <v>37</v>
      </c>
      <c r="C22" s="15" t="s">
        <v>71</v>
      </c>
      <c r="D22" s="15">
        <v>42</v>
      </c>
      <c r="E22" s="15">
        <v>0</v>
      </c>
      <c r="F22" s="15">
        <f>E22/D22</f>
        <v>0</v>
      </c>
      <c r="G22" s="4"/>
      <c r="H22" s="55"/>
    </row>
    <row r="23" spans="1:8" ht="15">
      <c r="A23" s="47">
        <v>5</v>
      </c>
      <c r="B23" s="48" t="s">
        <v>40</v>
      </c>
      <c r="C23" s="49"/>
      <c r="D23" s="49"/>
      <c r="E23" s="50"/>
      <c r="F23" s="50"/>
      <c r="G23" s="50"/>
      <c r="H23" s="51"/>
    </row>
    <row r="24" spans="1:8" ht="15">
      <c r="A24" s="35" t="s">
        <v>41</v>
      </c>
      <c r="B24" s="1" t="s">
        <v>42</v>
      </c>
      <c r="C24" s="13" t="s">
        <v>23</v>
      </c>
      <c r="D24" s="13">
        <v>1</v>
      </c>
      <c r="E24" s="13">
        <v>0</v>
      </c>
      <c r="F24" s="13">
        <f>E24/D24</f>
        <v>0</v>
      </c>
      <c r="G24" s="1"/>
      <c r="H24" s="36"/>
    </row>
    <row r="25" spans="1:8" ht="15">
      <c r="A25" s="35" t="s">
        <v>43</v>
      </c>
      <c r="B25" s="1" t="s">
        <v>46</v>
      </c>
      <c r="C25" s="14" t="s">
        <v>71</v>
      </c>
      <c r="D25" s="13">
        <v>76.7</v>
      </c>
      <c r="E25" s="13">
        <v>0</v>
      </c>
      <c r="F25" s="13">
        <f>E25/D25</f>
        <v>0</v>
      </c>
      <c r="G25" s="1"/>
      <c r="H25" s="36"/>
    </row>
    <row r="26" spans="1:8" ht="15">
      <c r="A26" s="57" t="s">
        <v>44</v>
      </c>
      <c r="B26" s="10" t="s">
        <v>47</v>
      </c>
      <c r="C26" s="13" t="s">
        <v>71</v>
      </c>
      <c r="D26" s="13">
        <v>76.7</v>
      </c>
      <c r="E26" s="13">
        <v>0</v>
      </c>
      <c r="F26" s="13">
        <f>E26/D26</f>
        <v>0</v>
      </c>
      <c r="G26" s="1"/>
      <c r="H26" s="36"/>
    </row>
    <row r="27" spans="1:8" ht="15.75" thickBot="1">
      <c r="A27" s="56" t="s">
        <v>45</v>
      </c>
      <c r="B27" s="11" t="s">
        <v>48</v>
      </c>
      <c r="C27" s="15" t="s">
        <v>71</v>
      </c>
      <c r="D27" s="15">
        <v>76.7</v>
      </c>
      <c r="E27" s="15">
        <v>0</v>
      </c>
      <c r="F27" s="15">
        <f>E27/D27</f>
        <v>0</v>
      </c>
      <c r="G27" s="4"/>
      <c r="H27" s="55"/>
    </row>
    <row r="28" spans="1:8" ht="15">
      <c r="A28" s="47">
        <v>6</v>
      </c>
      <c r="B28" s="48" t="s">
        <v>49</v>
      </c>
      <c r="C28" s="49"/>
      <c r="D28" s="49"/>
      <c r="E28" s="50"/>
      <c r="F28" s="50"/>
      <c r="G28" s="50"/>
      <c r="H28" s="51"/>
    </row>
    <row r="29" spans="1:8" ht="15">
      <c r="A29" s="35" t="s">
        <v>50</v>
      </c>
      <c r="B29" s="1" t="s">
        <v>51</v>
      </c>
      <c r="C29" s="13" t="s">
        <v>71</v>
      </c>
      <c r="D29" s="13">
        <v>143.6</v>
      </c>
      <c r="E29" s="13">
        <v>0</v>
      </c>
      <c r="F29" s="13">
        <f>E29/D29</f>
        <v>0</v>
      </c>
      <c r="G29" s="1"/>
      <c r="H29" s="36"/>
    </row>
    <row r="30" spans="1:8" ht="15">
      <c r="A30" s="35" t="s">
        <v>52</v>
      </c>
      <c r="B30" s="1" t="s">
        <v>55</v>
      </c>
      <c r="C30" s="13" t="s">
        <v>23</v>
      </c>
      <c r="D30" s="13">
        <v>143.7</v>
      </c>
      <c r="E30" s="13">
        <v>0</v>
      </c>
      <c r="F30" s="13">
        <f>E30/D30</f>
        <v>0</v>
      </c>
      <c r="G30" s="1"/>
      <c r="H30" s="36"/>
    </row>
    <row r="31" spans="1:8" ht="15.75" thickBot="1">
      <c r="A31" s="53" t="s">
        <v>53</v>
      </c>
      <c r="B31" s="4" t="s">
        <v>54</v>
      </c>
      <c r="C31" s="15" t="s">
        <v>71</v>
      </c>
      <c r="D31" s="15">
        <v>143.6</v>
      </c>
      <c r="E31" s="15">
        <v>0</v>
      </c>
      <c r="F31" s="15">
        <f>E31/D31</f>
        <v>0</v>
      </c>
      <c r="G31" s="4"/>
      <c r="H31" s="55"/>
    </row>
    <row r="32" spans="1:8" ht="15">
      <c r="A32" s="47">
        <v>7</v>
      </c>
      <c r="B32" s="58" t="s">
        <v>73</v>
      </c>
      <c r="C32" s="59"/>
      <c r="D32" s="59"/>
      <c r="E32" s="60"/>
      <c r="F32" s="60"/>
      <c r="G32" s="60"/>
      <c r="H32" s="61"/>
    </row>
    <row r="33" spans="1:8" ht="15">
      <c r="A33" s="35" t="s">
        <v>57</v>
      </c>
      <c r="B33" s="1" t="s">
        <v>74</v>
      </c>
      <c r="C33" s="13" t="s">
        <v>23</v>
      </c>
      <c r="D33" s="13">
        <v>1</v>
      </c>
      <c r="E33" s="13">
        <v>0</v>
      </c>
      <c r="F33" s="13">
        <f>E33/D33</f>
        <v>0</v>
      </c>
      <c r="G33" s="1"/>
      <c r="H33" s="36"/>
    </row>
    <row r="34" spans="1:8" ht="15">
      <c r="A34" s="35" t="s">
        <v>59</v>
      </c>
      <c r="B34" s="1" t="s">
        <v>75</v>
      </c>
      <c r="C34" s="13" t="s">
        <v>71</v>
      </c>
      <c r="D34" s="13">
        <v>47</v>
      </c>
      <c r="E34" s="13">
        <v>0</v>
      </c>
      <c r="F34" s="13">
        <f>E34/D34</f>
        <v>0</v>
      </c>
      <c r="G34" s="1"/>
      <c r="H34" s="36"/>
    </row>
    <row r="35" spans="1:8" ht="15.75" thickBot="1">
      <c r="A35" s="53" t="s">
        <v>61</v>
      </c>
      <c r="B35" s="4" t="s">
        <v>76</v>
      </c>
      <c r="C35" s="15" t="s">
        <v>71</v>
      </c>
      <c r="D35" s="15">
        <v>47</v>
      </c>
      <c r="E35" s="15">
        <v>0</v>
      </c>
      <c r="F35" s="15">
        <f>E35/D35</f>
        <v>0</v>
      </c>
      <c r="G35" s="4"/>
      <c r="H35" s="55"/>
    </row>
    <row r="36" spans="1:8" ht="15">
      <c r="A36" s="47">
        <v>8</v>
      </c>
      <c r="B36" s="48" t="s">
        <v>56</v>
      </c>
      <c r="C36" s="49"/>
      <c r="D36" s="49"/>
      <c r="E36" s="50"/>
      <c r="F36" s="50"/>
      <c r="G36" s="50"/>
      <c r="H36" s="51"/>
    </row>
    <row r="37" spans="1:8" ht="15">
      <c r="A37" s="35" t="s">
        <v>65</v>
      </c>
      <c r="B37" s="1" t="s">
        <v>58</v>
      </c>
      <c r="C37" s="13" t="s">
        <v>72</v>
      </c>
      <c r="D37" s="13">
        <v>1</v>
      </c>
      <c r="E37" s="13">
        <v>0</v>
      </c>
      <c r="F37" s="13">
        <f>E37/D37</f>
        <v>0</v>
      </c>
      <c r="G37" s="1"/>
      <c r="H37" s="36"/>
    </row>
    <row r="38" spans="1:8" ht="15">
      <c r="A38" s="35" t="s">
        <v>67</v>
      </c>
      <c r="B38" s="1" t="s">
        <v>60</v>
      </c>
      <c r="C38" s="13" t="s">
        <v>72</v>
      </c>
      <c r="D38" s="13">
        <v>8</v>
      </c>
      <c r="E38" s="13">
        <v>0</v>
      </c>
      <c r="F38" s="13">
        <f>E38/D38</f>
        <v>0</v>
      </c>
      <c r="G38" s="1"/>
      <c r="H38" s="36"/>
    </row>
    <row r="39" spans="1:8" ht="15">
      <c r="A39" s="35" t="s">
        <v>79</v>
      </c>
      <c r="B39" s="1" t="s">
        <v>62</v>
      </c>
      <c r="C39" s="13" t="s">
        <v>72</v>
      </c>
      <c r="D39" s="13">
        <v>2</v>
      </c>
      <c r="E39" s="13">
        <v>0</v>
      </c>
      <c r="F39" s="13">
        <f>E39/D39</f>
        <v>0</v>
      </c>
      <c r="G39" s="1"/>
      <c r="H39" s="36"/>
    </row>
    <row r="40" spans="1:8" ht="15.75" thickBot="1">
      <c r="A40" s="53" t="s">
        <v>80</v>
      </c>
      <c r="B40" s="11" t="s">
        <v>63</v>
      </c>
      <c r="C40" s="15" t="s">
        <v>72</v>
      </c>
      <c r="D40" s="15">
        <v>3</v>
      </c>
      <c r="E40" s="15">
        <v>0</v>
      </c>
      <c r="F40" s="15">
        <f>E40/D40</f>
        <v>0</v>
      </c>
      <c r="G40" s="4"/>
      <c r="H40" s="55"/>
    </row>
    <row r="41" spans="1:8" ht="15">
      <c r="A41" s="47">
        <v>9</v>
      </c>
      <c r="B41" s="48" t="s">
        <v>64</v>
      </c>
      <c r="C41" s="49"/>
      <c r="D41" s="49"/>
      <c r="E41" s="50"/>
      <c r="F41" s="50"/>
      <c r="G41" s="50"/>
      <c r="H41" s="51"/>
    </row>
    <row r="42" spans="1:8" ht="15">
      <c r="A42" s="35" t="s">
        <v>77</v>
      </c>
      <c r="B42" s="10" t="s">
        <v>66</v>
      </c>
      <c r="C42" s="13" t="s">
        <v>71</v>
      </c>
      <c r="D42" s="13">
        <v>51.6</v>
      </c>
      <c r="E42" s="13">
        <v>0</v>
      </c>
      <c r="F42" s="13">
        <f>E42/D42</f>
        <v>0</v>
      </c>
      <c r="G42" s="1"/>
      <c r="H42" s="36"/>
    </row>
    <row r="43" spans="1:8" ht="15.75" thickBot="1">
      <c r="A43" s="53" t="s">
        <v>78</v>
      </c>
      <c r="B43" s="11" t="s">
        <v>15</v>
      </c>
      <c r="C43" s="15" t="s">
        <v>72</v>
      </c>
      <c r="D43" s="15">
        <v>4</v>
      </c>
      <c r="E43" s="15">
        <v>0</v>
      </c>
      <c r="F43" s="15">
        <f>E43/D43</f>
        <v>0</v>
      </c>
      <c r="G43" s="4"/>
      <c r="H43" s="55"/>
    </row>
    <row r="44" spans="1:8" ht="15">
      <c r="A44" s="47">
        <v>10</v>
      </c>
      <c r="B44" s="50" t="s">
        <v>68</v>
      </c>
      <c r="C44" s="49"/>
      <c r="D44" s="49"/>
      <c r="E44" s="50"/>
      <c r="F44" s="50"/>
      <c r="G44" s="50"/>
      <c r="H44" s="51"/>
    </row>
    <row r="45" spans="1:8" s="40" customFormat="1" ht="15.75" thickBot="1">
      <c r="A45" s="53" t="s">
        <v>114</v>
      </c>
      <c r="B45" s="11" t="s">
        <v>68</v>
      </c>
      <c r="C45" s="15" t="s">
        <v>23</v>
      </c>
      <c r="D45" s="15">
        <v>1</v>
      </c>
      <c r="E45" s="15">
        <v>0</v>
      </c>
      <c r="F45" s="15">
        <f>E45/D45</f>
        <v>0</v>
      </c>
      <c r="G45" s="4"/>
      <c r="H45" s="55"/>
    </row>
    <row r="46" spans="1:8" ht="15">
      <c r="A46" s="31"/>
      <c r="B46" s="33" t="s">
        <v>117</v>
      </c>
      <c r="C46" s="32"/>
      <c r="D46" s="32"/>
      <c r="E46" s="43">
        <f>SUM(E5:E45)</f>
        <v>0</v>
      </c>
      <c r="F46" s="33"/>
      <c r="G46" s="33"/>
      <c r="H46" s="34"/>
    </row>
    <row r="47" spans="1:8" ht="15">
      <c r="A47" s="35"/>
      <c r="B47" s="1" t="s">
        <v>69</v>
      </c>
      <c r="C47" s="13"/>
      <c r="D47" s="13"/>
      <c r="E47" s="44">
        <f>E46*0.22</f>
        <v>0</v>
      </c>
      <c r="F47" s="1"/>
      <c r="G47" s="1"/>
      <c r="H47" s="36"/>
    </row>
    <row r="48" spans="1:8" ht="15">
      <c r="A48" s="37"/>
      <c r="B48" s="12" t="s">
        <v>118</v>
      </c>
      <c r="C48" s="25"/>
      <c r="D48" s="25"/>
      <c r="E48" s="45">
        <f>SUM(E46:E47)</f>
        <v>0</v>
      </c>
      <c r="F48" s="12"/>
      <c r="G48" s="12"/>
      <c r="H48" s="38"/>
    </row>
    <row r="49" spans="1:8" ht="15">
      <c r="A49" s="37"/>
      <c r="B49" s="12" t="s">
        <v>119</v>
      </c>
      <c r="C49" s="25"/>
      <c r="D49" s="25"/>
      <c r="E49" s="45"/>
      <c r="F49" s="45">
        <f>SUM(F6:F48)</f>
        <v>0</v>
      </c>
      <c r="G49" s="12"/>
      <c r="H49" s="38"/>
    </row>
    <row r="50" spans="1:8" ht="15.75" thickBot="1">
      <c r="A50" s="37"/>
      <c r="B50" s="12" t="s">
        <v>116</v>
      </c>
      <c r="C50" s="25"/>
      <c r="D50" s="25"/>
      <c r="E50" s="45"/>
      <c r="F50" s="45">
        <f>F49*0.7276</f>
        <v>0</v>
      </c>
      <c r="G50" s="12"/>
      <c r="H50" s="38"/>
    </row>
    <row r="51" spans="1:8" ht="15.75" thickBot="1">
      <c r="A51" s="28"/>
      <c r="B51" s="39" t="s">
        <v>70</v>
      </c>
      <c r="C51" s="29"/>
      <c r="D51" s="16"/>
      <c r="E51" s="2">
        <f>E48+F50</f>
        <v>0</v>
      </c>
      <c r="F51" s="2"/>
      <c r="G51" s="2"/>
      <c r="H51" s="3"/>
    </row>
    <row r="54" spans="2:8" ht="19.5" customHeight="1" thickBot="1">
      <c r="B54" s="72" t="s">
        <v>81</v>
      </c>
      <c r="C54" s="72"/>
      <c r="D54" s="72"/>
      <c r="E54" s="72"/>
      <c r="F54" s="72"/>
      <c r="G54" s="72"/>
      <c r="H54" s="72"/>
    </row>
    <row r="55" spans="3:8" ht="15.75" thickBot="1">
      <c r="C55" s="62" t="s">
        <v>20</v>
      </c>
      <c r="D55" s="62" t="s">
        <v>1</v>
      </c>
      <c r="E55" s="63" t="s">
        <v>2</v>
      </c>
      <c r="F55" s="63" t="s">
        <v>3</v>
      </c>
      <c r="G55" s="64" t="s">
        <v>115</v>
      </c>
      <c r="H55" s="65" t="s">
        <v>4</v>
      </c>
    </row>
    <row r="56" spans="1:8" ht="15">
      <c r="A56" s="47">
        <v>11</v>
      </c>
      <c r="B56" s="48" t="s">
        <v>82</v>
      </c>
      <c r="C56" s="49"/>
      <c r="D56" s="49"/>
      <c r="E56" s="50"/>
      <c r="F56" s="50"/>
      <c r="G56" s="50"/>
      <c r="H56" s="51"/>
    </row>
    <row r="57" spans="1:8" ht="15">
      <c r="A57" s="66" t="s">
        <v>103</v>
      </c>
      <c r="B57" s="1" t="s">
        <v>83</v>
      </c>
      <c r="C57" s="13" t="s">
        <v>23</v>
      </c>
      <c r="D57" s="13">
        <v>1</v>
      </c>
      <c r="E57" s="13">
        <v>0</v>
      </c>
      <c r="F57" s="13">
        <f>E57/D57</f>
        <v>0</v>
      </c>
      <c r="G57" s="1"/>
      <c r="H57" s="36"/>
    </row>
    <row r="58" spans="1:8" ht="15">
      <c r="A58" s="66" t="s">
        <v>104</v>
      </c>
      <c r="B58" s="1" t="s">
        <v>84</v>
      </c>
      <c r="C58" s="13" t="s">
        <v>90</v>
      </c>
      <c r="D58" s="13">
        <v>1.5</v>
      </c>
      <c r="E58" s="13">
        <v>0</v>
      </c>
      <c r="F58" s="13">
        <f>E58/D58</f>
        <v>0</v>
      </c>
      <c r="G58" s="1"/>
      <c r="H58" s="36"/>
    </row>
    <row r="59" spans="1:8" ht="15">
      <c r="A59" s="66" t="s">
        <v>105</v>
      </c>
      <c r="B59" s="1" t="s">
        <v>85</v>
      </c>
      <c r="C59" s="13" t="s">
        <v>23</v>
      </c>
      <c r="D59" s="13">
        <v>9.5</v>
      </c>
      <c r="E59" s="13">
        <v>0</v>
      </c>
      <c r="F59" s="13">
        <f>E59/D59</f>
        <v>0</v>
      </c>
      <c r="G59" s="1"/>
      <c r="H59" s="36"/>
    </row>
    <row r="60" spans="1:8" ht="15">
      <c r="A60" s="66" t="s">
        <v>106</v>
      </c>
      <c r="B60" s="1" t="s">
        <v>113</v>
      </c>
      <c r="C60" s="13" t="s">
        <v>90</v>
      </c>
      <c r="D60" s="13">
        <v>1</v>
      </c>
      <c r="E60" s="13">
        <v>0</v>
      </c>
      <c r="F60" s="13">
        <f>E60/D60</f>
        <v>0</v>
      </c>
      <c r="G60" s="1"/>
      <c r="H60" s="36"/>
    </row>
    <row r="61" spans="1:8" ht="15">
      <c r="A61" s="66" t="s">
        <v>107</v>
      </c>
      <c r="B61" s="1" t="s">
        <v>86</v>
      </c>
      <c r="C61" s="13" t="s">
        <v>71</v>
      </c>
      <c r="D61" s="13">
        <v>9.5</v>
      </c>
      <c r="E61" s="13">
        <v>0</v>
      </c>
      <c r="F61" s="13">
        <f>E61/D61</f>
        <v>0</v>
      </c>
      <c r="G61" s="1"/>
      <c r="H61" s="36"/>
    </row>
    <row r="62" spans="1:8" ht="15">
      <c r="A62" s="66" t="s">
        <v>108</v>
      </c>
      <c r="B62" s="1" t="s">
        <v>87</v>
      </c>
      <c r="C62" s="13" t="s">
        <v>71</v>
      </c>
      <c r="D62" s="13">
        <v>9.5</v>
      </c>
      <c r="E62" s="13">
        <v>0</v>
      </c>
      <c r="F62" s="13">
        <f>E62/D62</f>
        <v>0</v>
      </c>
      <c r="G62" s="1"/>
      <c r="H62" s="36"/>
    </row>
    <row r="63" spans="1:8" ht="30.75" thickBot="1">
      <c r="A63" s="67" t="s">
        <v>109</v>
      </c>
      <c r="B63" s="68" t="s">
        <v>88</v>
      </c>
      <c r="C63" s="15" t="s">
        <v>71</v>
      </c>
      <c r="D63" s="15">
        <v>9.5</v>
      </c>
      <c r="E63" s="15">
        <v>0</v>
      </c>
      <c r="F63" s="15">
        <f>E63/D63</f>
        <v>0</v>
      </c>
      <c r="G63" s="4"/>
      <c r="H63" s="55"/>
    </row>
    <row r="64" ht="15.75" thickBot="1"/>
    <row r="65" spans="1:8" ht="15">
      <c r="A65" s="47">
        <v>12</v>
      </c>
      <c r="B65" s="48" t="s">
        <v>89</v>
      </c>
      <c r="C65" s="49"/>
      <c r="D65" s="49"/>
      <c r="E65" s="50"/>
      <c r="F65" s="50"/>
      <c r="G65" s="50"/>
      <c r="H65" s="51"/>
    </row>
    <row r="66" spans="1:8" ht="30">
      <c r="A66" s="66" t="s">
        <v>101</v>
      </c>
      <c r="B66" s="21" t="s">
        <v>91</v>
      </c>
      <c r="C66" s="13" t="s">
        <v>23</v>
      </c>
      <c r="D66" s="13">
        <v>1</v>
      </c>
      <c r="E66" s="13">
        <v>0</v>
      </c>
      <c r="F66" s="13">
        <f>E66/D66</f>
        <v>0</v>
      </c>
      <c r="G66" s="1"/>
      <c r="H66" s="36"/>
    </row>
    <row r="67" spans="1:8" ht="15.75" thickBot="1">
      <c r="A67" s="67" t="s">
        <v>102</v>
      </c>
      <c r="B67" s="4" t="s">
        <v>92</v>
      </c>
      <c r="C67" s="15" t="s">
        <v>23</v>
      </c>
      <c r="D67" s="15">
        <v>1</v>
      </c>
      <c r="E67" s="15">
        <v>0</v>
      </c>
      <c r="F67" s="15">
        <f>E67/D67</f>
        <v>0</v>
      </c>
      <c r="G67" s="4"/>
      <c r="H67" s="55"/>
    </row>
    <row r="68" ht="15.75" thickBot="1"/>
    <row r="69" spans="1:8" ht="15">
      <c r="A69" s="47">
        <v>13</v>
      </c>
      <c r="B69" s="48" t="s">
        <v>93</v>
      </c>
      <c r="C69" s="49"/>
      <c r="D69" s="49"/>
      <c r="E69" s="50"/>
      <c r="F69" s="50"/>
      <c r="G69" s="50"/>
      <c r="H69" s="51"/>
    </row>
    <row r="70" spans="1:8" ht="45.75" thickBot="1">
      <c r="A70" s="67" t="s">
        <v>100</v>
      </c>
      <c r="B70" s="68" t="s">
        <v>94</v>
      </c>
      <c r="C70" s="15" t="s">
        <v>23</v>
      </c>
      <c r="D70" s="15">
        <v>1</v>
      </c>
      <c r="E70" s="15">
        <v>0</v>
      </c>
      <c r="F70" s="15">
        <f>E70/D70</f>
        <v>0</v>
      </c>
      <c r="G70" s="4"/>
      <c r="H70" s="55"/>
    </row>
    <row r="71" ht="15.75" thickBot="1"/>
    <row r="72" spans="1:8" ht="15">
      <c r="A72" s="47">
        <v>14</v>
      </c>
      <c r="B72" s="48" t="s">
        <v>95</v>
      </c>
      <c r="C72" s="49"/>
      <c r="D72" s="49"/>
      <c r="E72" s="50"/>
      <c r="F72" s="50"/>
      <c r="G72" s="50"/>
      <c r="H72" s="51"/>
    </row>
    <row r="73" spans="1:8" ht="75">
      <c r="A73" s="66" t="s">
        <v>99</v>
      </c>
      <c r="B73" s="27" t="s">
        <v>96</v>
      </c>
      <c r="C73" s="13" t="s">
        <v>23</v>
      </c>
      <c r="D73" s="13">
        <v>1</v>
      </c>
      <c r="E73" s="13">
        <v>0</v>
      </c>
      <c r="F73" s="13">
        <f>E73/D73</f>
        <v>0</v>
      </c>
      <c r="G73" s="1"/>
      <c r="H73" s="36"/>
    </row>
    <row r="74" spans="1:8" ht="60">
      <c r="A74" s="66" t="s">
        <v>98</v>
      </c>
      <c r="B74" s="26" t="s">
        <v>97</v>
      </c>
      <c r="C74" s="25" t="s">
        <v>23</v>
      </c>
      <c r="D74" s="25">
        <v>1</v>
      </c>
      <c r="E74" s="13">
        <v>0</v>
      </c>
      <c r="F74" s="13">
        <f>E74/D74</f>
        <v>0</v>
      </c>
      <c r="G74" s="12"/>
      <c r="H74" s="69"/>
    </row>
    <row r="75" spans="1:8" ht="19.5" customHeight="1" thickBot="1">
      <c r="A75" s="67" t="s">
        <v>110</v>
      </c>
      <c r="B75" s="41" t="s">
        <v>111</v>
      </c>
      <c r="C75" s="15" t="s">
        <v>72</v>
      </c>
      <c r="D75" s="15">
        <v>1</v>
      </c>
      <c r="E75" s="15">
        <v>0</v>
      </c>
      <c r="F75" s="15">
        <f>E75/D75</f>
        <v>0</v>
      </c>
      <c r="G75" s="4"/>
      <c r="H75" s="55"/>
    </row>
    <row r="76" ht="15.75" thickBot="1"/>
    <row r="77" spans="1:8" ht="15">
      <c r="A77" s="31"/>
      <c r="B77" s="33" t="s">
        <v>117</v>
      </c>
      <c r="C77" s="32"/>
      <c r="D77" s="32"/>
      <c r="E77" s="43">
        <f>SUM(E57:E76)</f>
        <v>0</v>
      </c>
      <c r="F77" s="33"/>
      <c r="G77" s="33"/>
      <c r="H77" s="34"/>
    </row>
    <row r="78" spans="1:8" ht="15">
      <c r="A78" s="35"/>
      <c r="B78" s="1" t="s">
        <v>69</v>
      </c>
      <c r="C78" s="13"/>
      <c r="D78" s="13"/>
      <c r="E78" s="44">
        <f>E77*0.22</f>
        <v>0</v>
      </c>
      <c r="F78" s="1"/>
      <c r="G78" s="1"/>
      <c r="H78" s="36"/>
    </row>
    <row r="79" spans="1:8" ht="15">
      <c r="A79" s="37"/>
      <c r="B79" s="12" t="s">
        <v>118</v>
      </c>
      <c r="C79" s="25"/>
      <c r="D79" s="25"/>
      <c r="E79" s="45">
        <f>SUM(E77:E78)</f>
        <v>0</v>
      </c>
      <c r="F79" s="12"/>
      <c r="G79" s="12"/>
      <c r="H79" s="38"/>
    </row>
    <row r="80" spans="1:8" ht="15">
      <c r="A80" s="37"/>
      <c r="B80" s="12" t="s">
        <v>119</v>
      </c>
      <c r="C80" s="25"/>
      <c r="D80" s="25"/>
      <c r="E80" s="45"/>
      <c r="F80" s="45">
        <f>SUM(F57:F79)</f>
        <v>0</v>
      </c>
      <c r="G80" s="12"/>
      <c r="H80" s="38"/>
    </row>
    <row r="81" spans="1:8" ht="15.75" thickBot="1">
      <c r="A81" s="53"/>
      <c r="B81" s="4" t="s">
        <v>116</v>
      </c>
      <c r="C81" s="15"/>
      <c r="D81" s="15"/>
      <c r="E81" s="70"/>
      <c r="F81" s="70">
        <f>F80*0.7276</f>
        <v>0</v>
      </c>
      <c r="G81" s="4"/>
      <c r="H81" s="55"/>
    </row>
    <row r="82" spans="1:8" ht="15.75" thickBot="1">
      <c r="A82" s="28"/>
      <c r="B82" s="30" t="s">
        <v>70</v>
      </c>
      <c r="C82" s="29"/>
      <c r="D82" s="16"/>
      <c r="E82" s="46">
        <f>E79+F81</f>
        <v>0</v>
      </c>
      <c r="F82" s="2"/>
      <c r="G82" s="2"/>
      <c r="H82" s="3"/>
    </row>
  </sheetData>
  <sheetProtection/>
  <mergeCells count="2">
    <mergeCell ref="B1:H1"/>
    <mergeCell ref="B54:H54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Grauert</dc:creator>
  <cp:keywords/>
  <dc:description/>
  <cp:lastModifiedBy>Driana Perez</cp:lastModifiedBy>
  <cp:lastPrinted>2022-03-28T16:57:27Z</cp:lastPrinted>
  <dcterms:created xsi:type="dcterms:W3CDTF">2018-04-11T18:12:44Z</dcterms:created>
  <dcterms:modified xsi:type="dcterms:W3CDTF">2022-08-04T18:36:04Z</dcterms:modified>
  <cp:category/>
  <cp:version/>
  <cp:contentType/>
  <cp:contentStatus/>
</cp:coreProperties>
</file>