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2120" windowHeight="9120" tabRatio="784" activeTab="0"/>
  </bookViews>
  <sheets>
    <sheet name="RUBRO" sheetId="1" r:id="rId1"/>
  </sheets>
  <definedNames>
    <definedName name="_xlnm.Print_Area" localSheetId="0">'RUBRO'!$A$1:$G$80</definedName>
  </definedNames>
  <calcPr fullCalcOnLoad="1"/>
</workbook>
</file>

<file path=xl/sharedStrings.xml><?xml version="1.0" encoding="utf-8"?>
<sst xmlns="http://schemas.openxmlformats.org/spreadsheetml/2006/main" count="112" uniqueCount="71">
  <si>
    <t>Nº</t>
  </si>
  <si>
    <t>RUBRO</t>
  </si>
  <si>
    <t>Un.</t>
  </si>
  <si>
    <t>Met.</t>
  </si>
  <si>
    <t>P. unitario</t>
  </si>
  <si>
    <t>Subtotal</t>
  </si>
  <si>
    <t>$U</t>
  </si>
  <si>
    <t>gl</t>
  </si>
  <si>
    <t>m2</t>
  </si>
  <si>
    <t>Monto Imponible</t>
  </si>
  <si>
    <t>DEMOLICIONES</t>
  </si>
  <si>
    <t>Tabla de Cotización</t>
  </si>
  <si>
    <t>Monto Imp</t>
  </si>
  <si>
    <t>IMPLANTACION</t>
  </si>
  <si>
    <t>LIMPIEZA Y RETIRO DE OBRA</t>
  </si>
  <si>
    <t>LIMPIEZA</t>
  </si>
  <si>
    <t>un</t>
  </si>
  <si>
    <t>INSTALACION SANITARIA (abastecimiento y desague)</t>
  </si>
  <si>
    <t>IMPLANTACION Y REPLANTEO</t>
  </si>
  <si>
    <t>BAÑO DE ACCESIBILIDAD UNIVERSAL PB CORREO CENTRAL</t>
  </si>
  <si>
    <t>RETIRO DE CHAPAS DE FIBROCEMENTO</t>
  </si>
  <si>
    <t xml:space="preserve">PICADO DE CONTRAPISOS Y REVOQUES </t>
  </si>
  <si>
    <t xml:space="preserve">CONTRAPISO INTERIOR </t>
  </si>
  <si>
    <t>ALBAÑILERIA</t>
  </si>
  <si>
    <t>REVOQUES INTERIORES</t>
  </si>
  <si>
    <t>PAVIMENTO DE PORCELANATO</t>
  </si>
  <si>
    <t>REVESTIMIENTO DE PARAMENTOS</t>
  </si>
  <si>
    <t>REVESTIMIENTO DE RAMPA DE ACCESO</t>
  </si>
  <si>
    <t>RAMPA DE ACCESO (Incluye pasamanos)</t>
  </si>
  <si>
    <t>REVOQUES EXTERIORES</t>
  </si>
  <si>
    <t xml:space="preserve">SUMINISTRO Y COLOCACIÓN DE PUERTA DE ACCESO </t>
  </si>
  <si>
    <t>SUMINISTRO Y COLOCACIÓN DE ABERTURA CORREDIZA</t>
  </si>
  <si>
    <t>CUBIERTA DE ISODEC (incluye estructura, canalón, babeta y  accesorios de montaje)</t>
  </si>
  <si>
    <t>CUBIERTA DE POLICARBONATO (incluye estructura y accesorios de montaje)</t>
  </si>
  <si>
    <t>PILETA ACCESIBLE</t>
  </si>
  <si>
    <t>BARRAL ACCESIBLE (juego)</t>
  </si>
  <si>
    <t>ESPEJO BASCULANTE</t>
  </si>
  <si>
    <t xml:space="preserve">SECAMANOS </t>
  </si>
  <si>
    <t>EXTRACTOR</t>
  </si>
  <si>
    <t>DISPENSADOR DE JABON</t>
  </si>
  <si>
    <t>LOZA SANITARIA Y ACCESORIOS</t>
  </si>
  <si>
    <t>INODORO ACCESIBLE CON DEPOSITO Y ASIENTO</t>
  </si>
  <si>
    <t>PILETON DE ACERO INOXIDABLE</t>
  </si>
  <si>
    <t xml:space="preserve">INSTALACIÓN ELÉCTRICA </t>
  </si>
  <si>
    <t>TUBERIAS DE DESAGÜE 40mm</t>
  </si>
  <si>
    <t>ml</t>
  </si>
  <si>
    <t>TUBERIAS DE DESAGÜE 63mm</t>
  </si>
  <si>
    <t>TUBERIAS DE DESAGÜE 110mm</t>
  </si>
  <si>
    <t>DECANTADOR 20LTS</t>
  </si>
  <si>
    <t>BOCA DE DESAGÜE TAPADA (BDT)</t>
  </si>
  <si>
    <t>CAMARA DE INSPECCIÓN (CI) 40X40</t>
  </si>
  <si>
    <t>(OPCIONAL) CAMARA DE INSPECCIÓN (CI) 40X40 SECA</t>
  </si>
  <si>
    <t>GRIFERIA PICO UNITARIO PARA PILETON</t>
  </si>
  <si>
    <t>GRIFERIA ACCESIBLE PILETA</t>
  </si>
  <si>
    <t>CONEXIONES A RED EXISTENTE</t>
  </si>
  <si>
    <t>CONEXIONES A TABLERO ELÉCTRICO EXISTENTE</t>
  </si>
  <si>
    <t>TABLERO ELECTRICO (suministro y colocación)</t>
  </si>
  <si>
    <t>TOMA CORRIENTE  (suministro y colocacion)</t>
  </si>
  <si>
    <t>ARTEFACTOS DE ILUMINACIÓN (suministro y colocación)</t>
  </si>
  <si>
    <t>SEGURIDAD E HIGIENE</t>
  </si>
  <si>
    <t>ELEMENTOS DE SEGURIDAD E HIGIENE</t>
  </si>
  <si>
    <t>ENDUIDO Y PINTURA INTERIOR</t>
  </si>
  <si>
    <t>ENDUIDO Y PINTURA EXTERIOR</t>
  </si>
  <si>
    <t>m3</t>
  </si>
  <si>
    <t>TABIQUE DE YESO INTERIOR</t>
  </si>
  <si>
    <t>TUBERIAS DE ABASTECIMIENTO 20 y 25mm</t>
  </si>
  <si>
    <t>Suma de Rubros</t>
  </si>
  <si>
    <t>IVA = Subtotal 22%</t>
  </si>
  <si>
    <t>Monto Total = Subtotal + IVA</t>
  </si>
  <si>
    <t>Leyes Sociales = Monto Imponible x 0,714</t>
  </si>
  <si>
    <t xml:space="preserve">Precio Global  = Monto total + Leyes Sociales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</si>
</sst>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_-;\-* #,##0.00_-;_-* &quot;-&quot;??_-;_-@_-"/>
    <numFmt numFmtId="195" formatCode="_ * #,##0.0_ ;_ * \-#,##0.0_ ;_ * &quot;-&quot;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U&quot;\ 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b/>
      <sz val="10"/>
      <name val="Calibri"/>
      <family val="0"/>
    </font>
    <font>
      <sz val="11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1" fillId="0" borderId="0" xfId="46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2" fillId="0" borderId="10" xfId="46" applyFont="1" applyBorder="1" applyAlignment="1">
      <alignment horizontal="center"/>
    </xf>
    <xf numFmtId="37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37" fontId="2" fillId="0" borderId="0" xfId="0" applyNumberFormat="1" applyFont="1" applyFill="1" applyBorder="1" applyAlignment="1">
      <alignment horizontal="center"/>
    </xf>
    <xf numFmtId="171" fontId="2" fillId="0" borderId="0" xfId="46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1" fontId="5" fillId="0" borderId="15" xfId="46" applyFont="1" applyFill="1" applyBorder="1" applyAlignment="1">
      <alignment horizontal="center"/>
    </xf>
    <xf numFmtId="171" fontId="6" fillId="0" borderId="16" xfId="46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1" fontId="7" fillId="0" borderId="0" xfId="46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71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200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194" fontId="6" fillId="16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1" fontId="6" fillId="0" borderId="10" xfId="46" applyFont="1" applyBorder="1" applyAlignment="1">
      <alignment/>
    </xf>
    <xf numFmtId="193" fontId="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171" fontId="2" fillId="0" borderId="15" xfId="46" applyFont="1" applyFill="1" applyBorder="1" applyAlignment="1">
      <alignment horizontal="center"/>
    </xf>
    <xf numFmtId="171" fontId="2" fillId="0" borderId="16" xfId="46" applyFont="1" applyFill="1" applyBorder="1" applyAlignment="1">
      <alignment horizontal="center"/>
    </xf>
    <xf numFmtId="171" fontId="2" fillId="0" borderId="0" xfId="46" applyFont="1" applyAlignment="1">
      <alignment horizontal="center"/>
    </xf>
    <xf numFmtId="0" fontId="6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1" fontId="2" fillId="0" borderId="0" xfId="46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2" fillId="0" borderId="13" xfId="46" applyFont="1" applyFill="1" applyBorder="1" applyAlignment="1">
      <alignment horizontal="center"/>
    </xf>
    <xf numFmtId="171" fontId="2" fillId="0" borderId="18" xfId="46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93" fontId="0" fillId="0" borderId="22" xfId="0" applyNumberFormat="1" applyFont="1" applyBorder="1" applyAlignment="1">
      <alignment horizontal="center"/>
    </xf>
    <xf numFmtId="193" fontId="0" fillId="0" borderId="23" xfId="0" applyNumberFormat="1" applyFont="1" applyBorder="1" applyAlignment="1">
      <alignment horizontal="center"/>
    </xf>
    <xf numFmtId="0" fontId="5" fillId="16" borderId="20" xfId="0" applyFont="1" applyFill="1" applyBorder="1" applyAlignment="1">
      <alignment horizontal="left"/>
    </xf>
    <xf numFmtId="0" fontId="5" fillId="16" borderId="21" xfId="0" applyFont="1" applyFill="1" applyBorder="1" applyAlignment="1">
      <alignment horizontal="left"/>
    </xf>
    <xf numFmtId="0" fontId="5" fillId="16" borderId="20" xfId="0" applyFont="1" applyFill="1" applyBorder="1" applyAlignment="1">
      <alignment horizontal="center"/>
    </xf>
    <xf numFmtId="0" fontId="5" fillId="16" borderId="18" xfId="0" applyFont="1" applyFill="1" applyBorder="1" applyAlignment="1">
      <alignment horizontal="center"/>
    </xf>
    <xf numFmtId="194" fontId="6" fillId="16" borderId="22" xfId="0" applyNumberFormat="1" applyFont="1" applyFill="1" applyBorder="1" applyAlignment="1">
      <alignment horizontal="center"/>
    </xf>
    <xf numFmtId="194" fontId="6" fillId="16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194" fontId="3" fillId="0" borderId="20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171" fontId="6" fillId="0" borderId="28" xfId="46" applyFont="1" applyBorder="1" applyAlignment="1">
      <alignment horizontal="right"/>
    </xf>
    <xf numFmtId="0" fontId="5" fillId="16" borderId="33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="115" zoomScaleNormal="115" zoomScalePageLayoutView="0" workbookViewId="0" topLeftCell="A1">
      <pane ySplit="4" topLeftCell="BM5" activePane="bottomLeft" state="frozen"/>
      <selection pane="topLeft" activeCell="A1" sqref="A1"/>
      <selection pane="bottomLeft" activeCell="E66" sqref="E66"/>
    </sheetView>
  </sheetViews>
  <sheetFormatPr defaultColWidth="11.421875" defaultRowHeight="12.75"/>
  <cols>
    <col min="1" max="1" width="4.57421875" style="36" bestFit="1" customWidth="1"/>
    <col min="2" max="2" width="74.421875" style="0" bestFit="1" customWidth="1"/>
    <col min="3" max="3" width="4.28125" style="1" bestFit="1" customWidth="1"/>
    <col min="4" max="4" width="6.7109375" style="1" bestFit="1" customWidth="1"/>
    <col min="5" max="5" width="10.140625" style="1" bestFit="1" customWidth="1"/>
    <col min="6" max="6" width="9.421875" style="2" bestFit="1" customWidth="1"/>
    <col min="7" max="7" width="10.7109375" style="2" bestFit="1" customWidth="1"/>
  </cols>
  <sheetData>
    <row r="1" spans="1:7" ht="21" thickBot="1">
      <c r="A1" s="88" t="s">
        <v>11</v>
      </c>
      <c r="B1" s="88"/>
      <c r="C1" s="88"/>
      <c r="D1" s="88"/>
      <c r="E1" s="88"/>
      <c r="F1" s="88"/>
      <c r="G1" s="88"/>
    </row>
    <row r="2" spans="1:7" ht="37.5" customHeight="1" thickBot="1">
      <c r="A2" s="94" t="s">
        <v>19</v>
      </c>
      <c r="B2" s="95"/>
      <c r="C2" s="95"/>
      <c r="D2" s="95"/>
      <c r="E2" s="95"/>
      <c r="F2" s="95"/>
      <c r="G2" s="96"/>
    </row>
    <row r="3" ht="15.75" thickBot="1"/>
    <row r="4" spans="1:7" s="18" customFormat="1" ht="15.75" thickBo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7" t="s">
        <v>12</v>
      </c>
    </row>
    <row r="5" spans="1:7" s="22" customFormat="1" ht="7.5" customHeight="1" thickBot="1">
      <c r="A5" s="37"/>
      <c r="B5" s="20"/>
      <c r="C5" s="19"/>
      <c r="D5" s="19"/>
      <c r="E5" s="19"/>
      <c r="F5" s="21"/>
      <c r="G5" s="21"/>
    </row>
    <row r="6" spans="1:7" s="22" customFormat="1" ht="13.5" thickBot="1">
      <c r="A6" s="48">
        <v>1</v>
      </c>
      <c r="B6" s="62" t="s">
        <v>13</v>
      </c>
      <c r="C6" s="51"/>
      <c r="D6" s="63"/>
      <c r="E6" s="51" t="s">
        <v>6</v>
      </c>
      <c r="F6" s="64">
        <f>SUM(F8:F8)</f>
        <v>0</v>
      </c>
      <c r="G6" s="65">
        <f>SUM(G8:G8)</f>
        <v>0</v>
      </c>
    </row>
    <row r="7" spans="1:7" s="22" customFormat="1" ht="12.75">
      <c r="A7" s="37"/>
      <c r="B7" s="20"/>
      <c r="C7" s="19"/>
      <c r="D7" s="19"/>
      <c r="E7" s="19"/>
      <c r="F7" s="66"/>
      <c r="G7" s="66"/>
    </row>
    <row r="8" spans="1:7" s="22" customFormat="1" ht="12.75">
      <c r="A8" s="42">
        <v>1.1</v>
      </c>
      <c r="B8" s="10" t="s">
        <v>18</v>
      </c>
      <c r="C8" s="26" t="s">
        <v>7</v>
      </c>
      <c r="D8" s="27">
        <v>1</v>
      </c>
      <c r="E8" s="26"/>
      <c r="F8" s="7">
        <f>+E8*D8</f>
        <v>0</v>
      </c>
      <c r="G8" s="7"/>
    </row>
    <row r="9" spans="1:7" s="22" customFormat="1" ht="13.5" thickBot="1">
      <c r="A9" s="29"/>
      <c r="B9" s="41"/>
      <c r="C9" s="34"/>
      <c r="D9" s="34"/>
      <c r="E9" s="34"/>
      <c r="F9" s="13"/>
      <c r="G9" s="13"/>
    </row>
    <row r="10" spans="1:7" s="22" customFormat="1" ht="13.5" thickBot="1">
      <c r="A10" s="48">
        <v>2</v>
      </c>
      <c r="B10" s="67" t="s">
        <v>10</v>
      </c>
      <c r="C10" s="51"/>
      <c r="D10" s="51"/>
      <c r="E10" s="64" t="str">
        <f>E6</f>
        <v>$U</v>
      </c>
      <c r="F10" s="64">
        <f>SUM(F12:F13)</f>
        <v>0</v>
      </c>
      <c r="G10" s="65">
        <f>SUM(G12:G13)</f>
        <v>0</v>
      </c>
    </row>
    <row r="11" spans="1:7" s="22" customFormat="1" ht="12.75">
      <c r="A11" s="37"/>
      <c r="B11" s="20"/>
      <c r="C11" s="19"/>
      <c r="D11" s="19"/>
      <c r="E11" s="19"/>
      <c r="F11" s="66"/>
      <c r="G11" s="66"/>
    </row>
    <row r="12" spans="1:7" s="22" customFormat="1" ht="12.75">
      <c r="A12" s="68">
        <v>2.1</v>
      </c>
      <c r="B12" s="10" t="s">
        <v>20</v>
      </c>
      <c r="C12" s="26" t="s">
        <v>7</v>
      </c>
      <c r="D12" s="27">
        <v>1</v>
      </c>
      <c r="E12" s="26"/>
      <c r="F12" s="7">
        <f>+E12*D12</f>
        <v>0</v>
      </c>
      <c r="G12" s="7"/>
    </row>
    <row r="13" spans="1:7" s="22" customFormat="1" ht="12.75">
      <c r="A13" s="68">
        <v>2.2</v>
      </c>
      <c r="B13" s="10" t="s">
        <v>21</v>
      </c>
      <c r="C13" s="26" t="s">
        <v>7</v>
      </c>
      <c r="D13" s="27">
        <v>1</v>
      </c>
      <c r="E13" s="26"/>
      <c r="F13" s="7">
        <f>+E13*D13</f>
        <v>0</v>
      </c>
      <c r="G13" s="7"/>
    </row>
    <row r="14" spans="1:7" s="28" customFormat="1" ht="13.5" thickBot="1">
      <c r="A14" s="29"/>
      <c r="B14" s="35"/>
      <c r="C14" s="29"/>
      <c r="D14" s="29"/>
      <c r="E14" s="29"/>
      <c r="F14" s="69"/>
      <c r="G14" s="69"/>
    </row>
    <row r="15" spans="1:7" s="22" customFormat="1" ht="13.5" thickBot="1">
      <c r="A15" s="48">
        <v>3</v>
      </c>
      <c r="B15" s="62" t="s">
        <v>23</v>
      </c>
      <c r="C15" s="51"/>
      <c r="D15" s="51"/>
      <c r="E15" s="51" t="str">
        <f>E6</f>
        <v>$U</v>
      </c>
      <c r="F15" s="64">
        <f>SUM(F17:F30)</f>
        <v>0</v>
      </c>
      <c r="G15" s="64">
        <f>SUM(G17:G30)</f>
        <v>0</v>
      </c>
    </row>
    <row r="16" spans="1:7" s="22" customFormat="1" ht="12.75">
      <c r="A16" s="37"/>
      <c r="B16" s="20"/>
      <c r="C16" s="19"/>
      <c r="D16" s="19"/>
      <c r="E16" s="19"/>
      <c r="F16" s="66"/>
      <c r="G16" s="66"/>
    </row>
    <row r="17" spans="1:7" s="22" customFormat="1" ht="12.75">
      <c r="A17" s="68">
        <v>3.1</v>
      </c>
      <c r="B17" s="10" t="s">
        <v>22</v>
      </c>
      <c r="C17" s="26" t="s">
        <v>63</v>
      </c>
      <c r="D17" s="27">
        <v>0.63</v>
      </c>
      <c r="E17" s="68"/>
      <c r="F17" s="7">
        <f aca="true" t="shared" si="0" ref="F17:F30">+E17*D17</f>
        <v>0</v>
      </c>
      <c r="G17" s="7"/>
    </row>
    <row r="18" spans="1:7" s="28" customFormat="1" ht="12.75">
      <c r="A18" s="68">
        <v>3.2</v>
      </c>
      <c r="B18" s="10" t="s">
        <v>24</v>
      </c>
      <c r="C18" s="68" t="s">
        <v>8</v>
      </c>
      <c r="D18" s="27">
        <v>20</v>
      </c>
      <c r="E18" s="68"/>
      <c r="F18" s="7">
        <f t="shared" si="0"/>
        <v>0</v>
      </c>
      <c r="G18" s="7"/>
    </row>
    <row r="19" spans="1:7" s="28" customFormat="1" ht="12.75">
      <c r="A19" s="68">
        <f aca="true" t="shared" si="1" ref="A19:A25">+A18+0.1</f>
        <v>3.3000000000000003</v>
      </c>
      <c r="B19" s="10" t="s">
        <v>29</v>
      </c>
      <c r="C19" s="68" t="s">
        <v>8</v>
      </c>
      <c r="D19" s="27">
        <v>5</v>
      </c>
      <c r="E19" s="68"/>
      <c r="F19" s="7">
        <f t="shared" si="0"/>
        <v>0</v>
      </c>
      <c r="G19" s="7"/>
    </row>
    <row r="20" spans="1:7" s="28" customFormat="1" ht="12.75">
      <c r="A20" s="68">
        <f t="shared" si="1"/>
        <v>3.4000000000000004</v>
      </c>
      <c r="B20" s="10" t="s">
        <v>64</v>
      </c>
      <c r="C20" s="68" t="s">
        <v>8</v>
      </c>
      <c r="D20" s="27">
        <v>6</v>
      </c>
      <c r="E20" s="68"/>
      <c r="F20" s="7">
        <f t="shared" si="0"/>
        <v>0</v>
      </c>
      <c r="G20" s="7"/>
    </row>
    <row r="21" spans="1:7" s="28" customFormat="1" ht="12.75">
      <c r="A21" s="68">
        <f t="shared" si="1"/>
        <v>3.5000000000000004</v>
      </c>
      <c r="B21" s="10" t="s">
        <v>61</v>
      </c>
      <c r="C21" s="68" t="s">
        <v>8</v>
      </c>
      <c r="D21" s="27">
        <v>4</v>
      </c>
      <c r="E21" s="68"/>
      <c r="F21" s="7">
        <f t="shared" si="0"/>
        <v>0</v>
      </c>
      <c r="G21" s="7"/>
    </row>
    <row r="22" spans="1:7" s="28" customFormat="1" ht="12.75">
      <c r="A22" s="68">
        <f t="shared" si="1"/>
        <v>3.6000000000000005</v>
      </c>
      <c r="B22" s="10" t="s">
        <v>62</v>
      </c>
      <c r="C22" s="68" t="s">
        <v>8</v>
      </c>
      <c r="D22" s="27">
        <v>20</v>
      </c>
      <c r="E22" s="68"/>
      <c r="F22" s="7">
        <f t="shared" si="0"/>
        <v>0</v>
      </c>
      <c r="G22" s="7"/>
    </row>
    <row r="23" spans="1:7" s="28" customFormat="1" ht="12.75">
      <c r="A23" s="68">
        <f t="shared" si="1"/>
        <v>3.7000000000000006</v>
      </c>
      <c r="B23" s="10" t="s">
        <v>25</v>
      </c>
      <c r="C23" s="68" t="s">
        <v>8</v>
      </c>
      <c r="D23" s="27">
        <v>7</v>
      </c>
      <c r="E23" s="68"/>
      <c r="F23" s="7">
        <f t="shared" si="0"/>
        <v>0</v>
      </c>
      <c r="G23" s="7"/>
    </row>
    <row r="24" spans="1:7" s="28" customFormat="1" ht="12.75">
      <c r="A24" s="68">
        <f t="shared" si="1"/>
        <v>3.8000000000000007</v>
      </c>
      <c r="B24" s="10" t="s">
        <v>26</v>
      </c>
      <c r="C24" s="68" t="s">
        <v>8</v>
      </c>
      <c r="D24" s="27">
        <v>14</v>
      </c>
      <c r="E24" s="68"/>
      <c r="F24" s="7">
        <f t="shared" si="0"/>
        <v>0</v>
      </c>
      <c r="G24" s="7"/>
    </row>
    <row r="25" spans="1:7" s="28" customFormat="1" ht="12.75">
      <c r="A25" s="68">
        <f t="shared" si="1"/>
        <v>3.900000000000001</v>
      </c>
      <c r="B25" s="10" t="s">
        <v>28</v>
      </c>
      <c r="C25" s="68" t="s">
        <v>7</v>
      </c>
      <c r="D25" s="27">
        <v>1</v>
      </c>
      <c r="E25" s="68"/>
      <c r="F25" s="7">
        <f t="shared" si="0"/>
        <v>0</v>
      </c>
      <c r="G25" s="7"/>
    </row>
    <row r="26" spans="1:7" s="28" customFormat="1" ht="12.75">
      <c r="A26" s="70">
        <v>3.1</v>
      </c>
      <c r="B26" s="10" t="s">
        <v>27</v>
      </c>
      <c r="C26" s="68" t="s">
        <v>8</v>
      </c>
      <c r="D26" s="27">
        <v>2</v>
      </c>
      <c r="E26" s="68"/>
      <c r="F26" s="7">
        <f t="shared" si="0"/>
        <v>0</v>
      </c>
      <c r="G26" s="7"/>
    </row>
    <row r="27" spans="1:7" s="28" customFormat="1" ht="12.75">
      <c r="A27" s="70">
        <v>3.11</v>
      </c>
      <c r="B27" s="10" t="s">
        <v>30</v>
      </c>
      <c r="C27" s="42" t="s">
        <v>16</v>
      </c>
      <c r="D27" s="27">
        <v>1</v>
      </c>
      <c r="E27" s="68"/>
      <c r="F27" s="7">
        <f t="shared" si="0"/>
        <v>0</v>
      </c>
      <c r="G27" s="7"/>
    </row>
    <row r="28" spans="1:7" s="28" customFormat="1" ht="12.75">
      <c r="A28" s="70">
        <v>3.12</v>
      </c>
      <c r="B28" s="10" t="s">
        <v>31</v>
      </c>
      <c r="C28" s="42" t="s">
        <v>16</v>
      </c>
      <c r="D28" s="27">
        <v>1</v>
      </c>
      <c r="E28" s="68"/>
      <c r="F28" s="7">
        <f t="shared" si="0"/>
        <v>0</v>
      </c>
      <c r="G28" s="7"/>
    </row>
    <row r="29" spans="1:7" s="22" customFormat="1" ht="12.75">
      <c r="A29" s="70">
        <v>3.12</v>
      </c>
      <c r="B29" s="3" t="s">
        <v>32</v>
      </c>
      <c r="C29" s="26" t="s">
        <v>8</v>
      </c>
      <c r="D29" s="27">
        <v>6.5</v>
      </c>
      <c r="E29" s="68"/>
      <c r="F29" s="7">
        <f t="shared" si="0"/>
        <v>0</v>
      </c>
      <c r="G29" s="7"/>
    </row>
    <row r="30" spans="1:7" s="22" customFormat="1" ht="12.75">
      <c r="A30" s="70">
        <v>3.14</v>
      </c>
      <c r="B30" s="3" t="s">
        <v>33</v>
      </c>
      <c r="C30" s="26" t="s">
        <v>8</v>
      </c>
      <c r="D30" s="27">
        <v>7</v>
      </c>
      <c r="E30" s="68"/>
      <c r="F30" s="7">
        <f t="shared" si="0"/>
        <v>0</v>
      </c>
      <c r="G30" s="7"/>
    </row>
    <row r="31" spans="1:7" s="28" customFormat="1" ht="13.5" thickBot="1">
      <c r="A31" s="29"/>
      <c r="B31" s="35"/>
      <c r="C31" s="29"/>
      <c r="D31" s="29"/>
      <c r="E31" s="29"/>
      <c r="F31" s="69"/>
      <c r="G31" s="69"/>
    </row>
    <row r="32" spans="1:7" s="22" customFormat="1" ht="13.5" thickBot="1">
      <c r="A32" s="48">
        <v>4</v>
      </c>
      <c r="B32" s="62" t="s">
        <v>40</v>
      </c>
      <c r="C32" s="51"/>
      <c r="D32" s="51"/>
      <c r="E32" s="51" t="str">
        <f>+E15</f>
        <v>$U</v>
      </c>
      <c r="F32" s="64">
        <f>SUM(F34:F43)</f>
        <v>0</v>
      </c>
      <c r="G32" s="64">
        <f>SUM(G34:G43)</f>
        <v>0</v>
      </c>
    </row>
    <row r="33" spans="1:7" s="22" customFormat="1" ht="12.75">
      <c r="A33" s="37"/>
      <c r="B33" s="20"/>
      <c r="C33" s="19"/>
      <c r="D33" s="19"/>
      <c r="E33" s="19"/>
      <c r="F33" s="66"/>
      <c r="G33" s="66"/>
    </row>
    <row r="34" spans="1:7" s="22" customFormat="1" ht="12.75">
      <c r="A34" s="68">
        <f>+A32+0.1</f>
        <v>4.1</v>
      </c>
      <c r="B34" s="3" t="s">
        <v>41</v>
      </c>
      <c r="C34" s="44" t="s">
        <v>16</v>
      </c>
      <c r="D34" s="27">
        <v>1</v>
      </c>
      <c r="E34" s="68"/>
      <c r="F34" s="7">
        <f>+E34*D34</f>
        <v>0</v>
      </c>
      <c r="G34" s="7"/>
    </row>
    <row r="35" spans="1:7" s="22" customFormat="1" ht="12.75">
      <c r="A35" s="68">
        <f>+A34+0.1</f>
        <v>4.199999999999999</v>
      </c>
      <c r="B35" s="3" t="s">
        <v>34</v>
      </c>
      <c r="C35" s="44" t="s">
        <v>16</v>
      </c>
      <c r="D35" s="30">
        <v>1</v>
      </c>
      <c r="E35" s="68"/>
      <c r="F35" s="7">
        <f>+E35*D35</f>
        <v>0</v>
      </c>
      <c r="G35" s="7"/>
    </row>
    <row r="36" spans="1:7" s="22" customFormat="1" ht="12.75">
      <c r="A36" s="68">
        <f aca="true" t="shared" si="2" ref="A36:A42">+A35+0.1</f>
        <v>4.299999999999999</v>
      </c>
      <c r="B36" s="43" t="s">
        <v>35</v>
      </c>
      <c r="C36" s="44" t="s">
        <v>16</v>
      </c>
      <c r="D36" s="30">
        <v>1</v>
      </c>
      <c r="E36" s="68"/>
      <c r="F36" s="7">
        <f>+E36*D36</f>
        <v>0</v>
      </c>
      <c r="G36" s="7"/>
    </row>
    <row r="37" spans="1:7" s="22" customFormat="1" ht="12.75">
      <c r="A37" s="68">
        <f t="shared" si="2"/>
        <v>4.399999999999999</v>
      </c>
      <c r="B37" s="43" t="s">
        <v>36</v>
      </c>
      <c r="C37" s="44" t="s">
        <v>16</v>
      </c>
      <c r="D37" s="30">
        <v>1</v>
      </c>
      <c r="E37" s="68"/>
      <c r="F37" s="7">
        <f>+E37*D37</f>
        <v>0</v>
      </c>
      <c r="G37" s="7"/>
    </row>
    <row r="38" spans="1:7" s="22" customFormat="1" ht="12.75">
      <c r="A38" s="68">
        <f t="shared" si="2"/>
        <v>4.499999999999998</v>
      </c>
      <c r="B38" s="11" t="s">
        <v>37</v>
      </c>
      <c r="C38" s="44" t="s">
        <v>16</v>
      </c>
      <c r="D38" s="30">
        <v>1</v>
      </c>
      <c r="E38" s="68"/>
      <c r="F38" s="7"/>
      <c r="G38" s="7"/>
    </row>
    <row r="39" spans="1:7" s="22" customFormat="1" ht="12.75">
      <c r="A39" s="68">
        <f t="shared" si="2"/>
        <v>4.599999999999998</v>
      </c>
      <c r="B39" s="11" t="s">
        <v>38</v>
      </c>
      <c r="C39" s="44" t="s">
        <v>16</v>
      </c>
      <c r="D39" s="30">
        <v>1</v>
      </c>
      <c r="E39" s="68"/>
      <c r="F39" s="7"/>
      <c r="G39" s="7"/>
    </row>
    <row r="40" spans="1:7" s="22" customFormat="1" ht="12.75">
      <c r="A40" s="68">
        <f t="shared" si="2"/>
        <v>4.6999999999999975</v>
      </c>
      <c r="B40" s="11" t="s">
        <v>39</v>
      </c>
      <c r="C40" s="44" t="s">
        <v>16</v>
      </c>
      <c r="D40" s="30">
        <v>1</v>
      </c>
      <c r="E40" s="68"/>
      <c r="F40" s="7"/>
      <c r="G40" s="7"/>
    </row>
    <row r="41" spans="1:7" s="22" customFormat="1" ht="12.75">
      <c r="A41" s="68">
        <f t="shared" si="2"/>
        <v>4.799999999999997</v>
      </c>
      <c r="B41" s="11" t="s">
        <v>42</v>
      </c>
      <c r="C41" s="44" t="s">
        <v>16</v>
      </c>
      <c r="D41" s="30">
        <v>1</v>
      </c>
      <c r="E41" s="68"/>
      <c r="F41" s="7"/>
      <c r="G41" s="7"/>
    </row>
    <row r="42" spans="1:7" s="22" customFormat="1" ht="12.75">
      <c r="A42" s="68">
        <f t="shared" si="2"/>
        <v>4.899999999999997</v>
      </c>
      <c r="B42" s="11" t="s">
        <v>53</v>
      </c>
      <c r="C42" s="44" t="s">
        <v>16</v>
      </c>
      <c r="D42" s="30">
        <v>1</v>
      </c>
      <c r="E42" s="68"/>
      <c r="F42" s="7"/>
      <c r="G42" s="7"/>
    </row>
    <row r="43" spans="1:7" s="22" customFormat="1" ht="12.75">
      <c r="A43" s="70">
        <v>4.1</v>
      </c>
      <c r="B43" s="11" t="s">
        <v>52</v>
      </c>
      <c r="C43" s="44" t="s">
        <v>16</v>
      </c>
      <c r="D43" s="30">
        <v>1</v>
      </c>
      <c r="E43" s="68"/>
      <c r="F43" s="7"/>
      <c r="G43" s="7"/>
    </row>
    <row r="44" spans="1:7" s="22" customFormat="1" ht="13.5" thickBot="1">
      <c r="A44" s="37"/>
      <c r="B44" s="20"/>
      <c r="C44" s="19"/>
      <c r="D44" s="19"/>
      <c r="E44" s="19"/>
      <c r="F44" s="66"/>
      <c r="G44" s="66"/>
    </row>
    <row r="45" spans="1:7" s="52" customFormat="1" ht="13.5" thickBot="1">
      <c r="A45" s="48">
        <v>5</v>
      </c>
      <c r="B45" s="71" t="s">
        <v>17</v>
      </c>
      <c r="C45" s="49" t="s">
        <v>7</v>
      </c>
      <c r="D45" s="50">
        <v>0</v>
      </c>
      <c r="E45" s="51"/>
      <c r="F45" s="64">
        <f>SUM(F47:F55)</f>
        <v>0</v>
      </c>
      <c r="G45" s="64">
        <f>SUM(G47:G55)</f>
        <v>0</v>
      </c>
    </row>
    <row r="46" spans="1:7" s="22" customFormat="1" ht="12.75">
      <c r="A46" s="37"/>
      <c r="B46" s="20"/>
      <c r="C46" s="19"/>
      <c r="D46" s="19"/>
      <c r="E46" s="19"/>
      <c r="F46" s="66"/>
      <c r="G46" s="66"/>
    </row>
    <row r="47" spans="1:7" s="22" customFormat="1" ht="12.75">
      <c r="A47" s="68">
        <f>+A45+0.1</f>
        <v>5.1</v>
      </c>
      <c r="B47" s="10" t="s">
        <v>44</v>
      </c>
      <c r="C47" s="44" t="s">
        <v>45</v>
      </c>
      <c r="D47" s="27">
        <v>2</v>
      </c>
      <c r="E47" s="68"/>
      <c r="F47" s="7">
        <f aca="true" t="shared" si="3" ref="F47:F55">+E47*D47</f>
        <v>0</v>
      </c>
      <c r="G47" s="7"/>
    </row>
    <row r="48" spans="1:7" s="22" customFormat="1" ht="12.75">
      <c r="A48" s="68">
        <f>+A47+0.1</f>
        <v>5.199999999999999</v>
      </c>
      <c r="B48" s="43" t="s">
        <v>46</v>
      </c>
      <c r="C48" s="45" t="s">
        <v>45</v>
      </c>
      <c r="D48" s="30">
        <v>3</v>
      </c>
      <c r="E48" s="68"/>
      <c r="F48" s="7">
        <f t="shared" si="3"/>
        <v>0</v>
      </c>
      <c r="G48" s="7"/>
    </row>
    <row r="49" spans="1:7" s="22" customFormat="1" ht="12.75">
      <c r="A49" s="68">
        <f aca="true" t="shared" si="4" ref="A49:A55">+A48+0.1</f>
        <v>5.299999999999999</v>
      </c>
      <c r="B49" s="43" t="s">
        <v>47</v>
      </c>
      <c r="C49" s="45" t="s">
        <v>45</v>
      </c>
      <c r="D49" s="30">
        <v>7</v>
      </c>
      <c r="E49" s="68"/>
      <c r="F49" s="7">
        <f t="shared" si="3"/>
        <v>0</v>
      </c>
      <c r="G49" s="7"/>
    </row>
    <row r="50" spans="1:7" s="22" customFormat="1" ht="12.75">
      <c r="A50" s="68">
        <f t="shared" si="4"/>
        <v>5.399999999999999</v>
      </c>
      <c r="B50" s="43" t="s">
        <v>65</v>
      </c>
      <c r="C50" s="45" t="s">
        <v>45</v>
      </c>
      <c r="D50" s="30">
        <v>30</v>
      </c>
      <c r="E50" s="68"/>
      <c r="F50" s="7">
        <f t="shared" si="3"/>
        <v>0</v>
      </c>
      <c r="G50" s="7"/>
    </row>
    <row r="51" spans="1:7" s="22" customFormat="1" ht="12.75">
      <c r="A51" s="68">
        <f t="shared" si="4"/>
        <v>5.499999999999998</v>
      </c>
      <c r="B51" s="43" t="s">
        <v>50</v>
      </c>
      <c r="C51" s="45" t="s">
        <v>16</v>
      </c>
      <c r="D51" s="30">
        <v>1</v>
      </c>
      <c r="E51" s="68"/>
      <c r="F51" s="7">
        <f t="shared" si="3"/>
        <v>0</v>
      </c>
      <c r="G51" s="7"/>
    </row>
    <row r="52" spans="1:7" s="22" customFormat="1" ht="12.75">
      <c r="A52" s="68">
        <f t="shared" si="4"/>
        <v>5.599999999999998</v>
      </c>
      <c r="B52" s="43" t="s">
        <v>51</v>
      </c>
      <c r="C52" s="45" t="s">
        <v>16</v>
      </c>
      <c r="D52" s="30">
        <v>1</v>
      </c>
      <c r="E52" s="68"/>
      <c r="F52" s="7">
        <f t="shared" si="3"/>
        <v>0</v>
      </c>
      <c r="G52" s="7"/>
    </row>
    <row r="53" spans="1:7" s="22" customFormat="1" ht="12.75">
      <c r="A53" s="68">
        <f t="shared" si="4"/>
        <v>5.6999999999999975</v>
      </c>
      <c r="B53" s="43" t="s">
        <v>48</v>
      </c>
      <c r="C53" s="45" t="s">
        <v>16</v>
      </c>
      <c r="D53" s="30">
        <v>1</v>
      </c>
      <c r="E53" s="68"/>
      <c r="F53" s="7">
        <f t="shared" si="3"/>
        <v>0</v>
      </c>
      <c r="G53" s="7"/>
    </row>
    <row r="54" spans="1:7" s="22" customFormat="1" ht="12.75">
      <c r="A54" s="68">
        <f t="shared" si="4"/>
        <v>5.799999999999997</v>
      </c>
      <c r="B54" s="43" t="s">
        <v>49</v>
      </c>
      <c r="C54" s="45" t="s">
        <v>16</v>
      </c>
      <c r="D54" s="30">
        <v>1</v>
      </c>
      <c r="E54" s="68"/>
      <c r="F54" s="7">
        <f t="shared" si="3"/>
        <v>0</v>
      </c>
      <c r="G54" s="7"/>
    </row>
    <row r="55" spans="1:7" s="22" customFormat="1" ht="12.75">
      <c r="A55" s="68">
        <f t="shared" si="4"/>
        <v>5.899999999999997</v>
      </c>
      <c r="B55" s="43" t="s">
        <v>54</v>
      </c>
      <c r="C55" s="45" t="s">
        <v>7</v>
      </c>
      <c r="D55" s="30">
        <v>1</v>
      </c>
      <c r="E55" s="68"/>
      <c r="F55" s="7">
        <f t="shared" si="3"/>
        <v>0</v>
      </c>
      <c r="G55" s="7"/>
    </row>
    <row r="56" spans="1:7" s="22" customFormat="1" ht="13.5" thickBot="1">
      <c r="A56" s="29"/>
      <c r="B56" s="46"/>
      <c r="C56" s="47"/>
      <c r="D56" s="72"/>
      <c r="E56" s="29"/>
      <c r="F56" s="13"/>
      <c r="G56" s="13"/>
    </row>
    <row r="57" spans="1:7" s="22" customFormat="1" ht="13.5" thickBot="1">
      <c r="A57" s="48">
        <v>5</v>
      </c>
      <c r="B57" s="67" t="s">
        <v>43</v>
      </c>
      <c r="C57" s="51"/>
      <c r="D57" s="51"/>
      <c r="E57" s="51" t="str">
        <f>E6</f>
        <v>$U</v>
      </c>
      <c r="F57" s="64">
        <f>SUM(F59:F62)</f>
        <v>0</v>
      </c>
      <c r="G57" s="64">
        <f>SUM(G59:G62)</f>
        <v>0</v>
      </c>
    </row>
    <row r="58" spans="1:47" s="22" customFormat="1" ht="12.75">
      <c r="A58" s="37"/>
      <c r="B58" s="20"/>
      <c r="C58" s="19"/>
      <c r="D58" s="19"/>
      <c r="E58" s="19"/>
      <c r="F58" s="73"/>
      <c r="G58" s="7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256" s="20" customFormat="1" ht="12.75">
      <c r="A59" s="68">
        <f>+A57+0.1</f>
        <v>5.1</v>
      </c>
      <c r="B59" s="32" t="s">
        <v>58</v>
      </c>
      <c r="C59" s="26" t="s">
        <v>16</v>
      </c>
      <c r="D59" s="27">
        <v>2</v>
      </c>
      <c r="E59" s="26"/>
      <c r="F59" s="74"/>
      <c r="G59" s="7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5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47" s="22" customFormat="1" ht="12.75">
      <c r="A60" s="68">
        <f>+A59+0.1</f>
        <v>5.199999999999999</v>
      </c>
      <c r="B60" s="32" t="s">
        <v>57</v>
      </c>
      <c r="C60" s="26" t="s">
        <v>16</v>
      </c>
      <c r="D60" s="30">
        <v>1</v>
      </c>
      <c r="E60" s="26"/>
      <c r="F60" s="74"/>
      <c r="G60" s="7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256" s="25" customFormat="1" ht="12.75">
      <c r="A61" s="68">
        <f>+A60+0.1</f>
        <v>5.299999999999999</v>
      </c>
      <c r="B61" s="32" t="s">
        <v>56</v>
      </c>
      <c r="C61" s="26" t="s">
        <v>16</v>
      </c>
      <c r="D61" s="30">
        <v>1</v>
      </c>
      <c r="E61" s="26"/>
      <c r="F61" s="74"/>
      <c r="G61" s="74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7" s="22" customFormat="1" ht="12.75">
      <c r="A62" s="68">
        <f>+A61+0.1</f>
        <v>5.399999999999999</v>
      </c>
      <c r="B62" s="43" t="s">
        <v>55</v>
      </c>
      <c r="C62" s="45" t="s">
        <v>7</v>
      </c>
      <c r="D62" s="30">
        <v>1</v>
      </c>
      <c r="E62" s="68"/>
      <c r="F62" s="7">
        <f>+E62*D62</f>
        <v>0</v>
      </c>
      <c r="G62" s="7"/>
    </row>
    <row r="63" spans="1:7" s="20" customFormat="1" ht="13.5" thickBot="1">
      <c r="A63" s="29"/>
      <c r="B63" s="33"/>
      <c r="C63" s="34"/>
      <c r="D63" s="12"/>
      <c r="E63" s="34"/>
      <c r="F63" s="13"/>
      <c r="G63" s="13"/>
    </row>
    <row r="64" spans="1:7" s="22" customFormat="1" ht="13.5" thickBot="1">
      <c r="A64" s="48">
        <v>7</v>
      </c>
      <c r="B64" s="62" t="s">
        <v>15</v>
      </c>
      <c r="C64" s="51"/>
      <c r="D64" s="51"/>
      <c r="E64" s="51" t="str">
        <f>+E57</f>
        <v>$U</v>
      </c>
      <c r="F64" s="64">
        <f>SUM(F66:F66)</f>
        <v>0</v>
      </c>
      <c r="G64" s="65">
        <f>SUM(G66:G66)</f>
        <v>0</v>
      </c>
    </row>
    <row r="65" spans="1:7" s="22" customFormat="1" ht="12.75">
      <c r="A65" s="37"/>
      <c r="B65" s="20"/>
      <c r="C65" s="19"/>
      <c r="D65" s="19"/>
      <c r="E65" s="19"/>
      <c r="F65" s="66"/>
      <c r="G65" s="66"/>
    </row>
    <row r="66" spans="1:7" s="20" customFormat="1" ht="12.75">
      <c r="A66" s="42">
        <v>7.1</v>
      </c>
      <c r="B66" s="3" t="s">
        <v>14</v>
      </c>
      <c r="C66" s="26" t="s">
        <v>7</v>
      </c>
      <c r="D66" s="8"/>
      <c r="E66" s="26"/>
      <c r="F66" s="7">
        <f>+E66*D66</f>
        <v>0</v>
      </c>
      <c r="G66" s="7"/>
    </row>
    <row r="67" spans="1:7" s="41" customFormat="1" ht="13.5" thickBot="1">
      <c r="A67" s="29"/>
      <c r="B67" s="75"/>
      <c r="C67" s="34"/>
      <c r="D67" s="12"/>
      <c r="E67" s="34"/>
      <c r="F67" s="13"/>
      <c r="G67" s="13"/>
    </row>
    <row r="68" spans="1:7" s="22" customFormat="1" ht="13.5" thickBot="1">
      <c r="A68" s="48">
        <v>8</v>
      </c>
      <c r="B68" s="62" t="s">
        <v>59</v>
      </c>
      <c r="C68" s="51"/>
      <c r="D68" s="51"/>
      <c r="E68" s="51" t="str">
        <f>+E57</f>
        <v>$U</v>
      </c>
      <c r="F68" s="64">
        <f>SUM(F70:F70)</f>
        <v>0</v>
      </c>
      <c r="G68" s="65">
        <f>SUM(G70:G70)</f>
        <v>0</v>
      </c>
    </row>
    <row r="69" spans="1:7" s="22" customFormat="1" ht="12.75">
      <c r="A69" s="37"/>
      <c r="B69" s="20"/>
      <c r="C69" s="19"/>
      <c r="D69" s="19"/>
      <c r="E69" s="19"/>
      <c r="F69" s="66"/>
      <c r="G69" s="66"/>
    </row>
    <row r="70" spans="1:7" s="20" customFormat="1" ht="12.75">
      <c r="A70" s="42">
        <v>8.1</v>
      </c>
      <c r="B70" s="3" t="s">
        <v>60</v>
      </c>
      <c r="C70" s="26" t="s">
        <v>7</v>
      </c>
      <c r="D70" s="8"/>
      <c r="E70" s="26"/>
      <c r="F70" s="7">
        <f>+E70*D70</f>
        <v>0</v>
      </c>
      <c r="G70" s="7"/>
    </row>
    <row r="71" spans="1:7" s="41" customFormat="1" ht="12.75">
      <c r="A71" s="24"/>
      <c r="B71" s="40"/>
      <c r="C71" s="34"/>
      <c r="D71" s="12"/>
      <c r="E71" s="34"/>
      <c r="F71" s="13"/>
      <c r="G71" s="13"/>
    </row>
    <row r="72" spans="1:8" ht="12.75">
      <c r="A72" s="89" t="s">
        <v>66</v>
      </c>
      <c r="B72" s="90"/>
      <c r="C72" s="91" t="s">
        <v>6</v>
      </c>
      <c r="D72" s="91"/>
      <c r="E72" s="92">
        <f>+F6+F10+F15+F32+F45+F57+F64+F68</f>
        <v>0</v>
      </c>
      <c r="F72" s="93"/>
      <c r="G72" s="53"/>
      <c r="H72" s="54"/>
    </row>
    <row r="73" spans="1:8" ht="12.75">
      <c r="A73" s="89" t="s">
        <v>67</v>
      </c>
      <c r="B73" s="90"/>
      <c r="C73" s="91" t="s">
        <v>6</v>
      </c>
      <c r="D73" s="91"/>
      <c r="E73" s="98">
        <f>+E72*0.22</f>
        <v>0</v>
      </c>
      <c r="F73" s="98"/>
      <c r="G73" s="55"/>
      <c r="H73" s="54"/>
    </row>
    <row r="74" spans="1:8" ht="15">
      <c r="A74" s="82" t="s">
        <v>68</v>
      </c>
      <c r="B74" s="99"/>
      <c r="C74" s="100" t="s">
        <v>6</v>
      </c>
      <c r="D74" s="100"/>
      <c r="E74" s="86">
        <f>+E72+E73</f>
        <v>0</v>
      </c>
      <c r="F74" s="87"/>
      <c r="G74" s="56"/>
      <c r="H74" s="54"/>
    </row>
    <row r="75" spans="1:8" ht="15">
      <c r="A75" s="39"/>
      <c r="B75" s="9"/>
      <c r="C75" s="57"/>
      <c r="D75" s="57"/>
      <c r="E75" s="57"/>
      <c r="F75" s="21"/>
      <c r="G75" s="21"/>
      <c r="H75" s="54"/>
    </row>
    <row r="76" spans="1:8" ht="12.75">
      <c r="A76" s="89" t="s">
        <v>9</v>
      </c>
      <c r="B76" s="90"/>
      <c r="C76" s="91" t="str">
        <f>+C73</f>
        <v>$U</v>
      </c>
      <c r="D76" s="97"/>
      <c r="E76" s="92">
        <f>+G6+G10+G15+G32+G45+G57+G64+G68</f>
        <v>0</v>
      </c>
      <c r="F76" s="93"/>
      <c r="G76" s="58"/>
      <c r="H76" s="54"/>
    </row>
    <row r="77" spans="1:8" ht="12.75">
      <c r="A77" s="76" t="s">
        <v>69</v>
      </c>
      <c r="B77" s="77"/>
      <c r="C77" s="78">
        <f>E50</f>
        <v>0</v>
      </c>
      <c r="D77" s="79"/>
      <c r="E77" s="80">
        <f>E76*0.714</f>
        <v>0</v>
      </c>
      <c r="F77" s="81"/>
      <c r="G77" s="59"/>
      <c r="H77" s="54"/>
    </row>
    <row r="78" spans="1:8" ht="15">
      <c r="A78" s="60"/>
      <c r="B78" s="61"/>
      <c r="C78" s="57"/>
      <c r="D78" s="57"/>
      <c r="E78" s="57"/>
      <c r="F78" s="21"/>
      <c r="G78" s="21"/>
      <c r="H78" s="54"/>
    </row>
    <row r="79" spans="1:8" ht="15">
      <c r="A79" s="82" t="s">
        <v>70</v>
      </c>
      <c r="B79" s="83"/>
      <c r="C79" s="84" t="str">
        <f>+C74</f>
        <v>$U</v>
      </c>
      <c r="D79" s="85"/>
      <c r="E79" s="86">
        <f>E74+E77</f>
        <v>0</v>
      </c>
      <c r="F79" s="87"/>
      <c r="G79" s="56"/>
      <c r="H79" s="54"/>
    </row>
    <row r="80" spans="1:7" s="22" customFormat="1" ht="15">
      <c r="A80" s="38"/>
      <c r="C80" s="23"/>
      <c r="D80" s="23"/>
      <c r="E80" s="23"/>
      <c r="F80" s="21"/>
      <c r="G80" s="21"/>
    </row>
    <row r="81" spans="1:7" s="22" customFormat="1" ht="15">
      <c r="A81" s="38"/>
      <c r="C81" s="23"/>
      <c r="D81" s="23"/>
      <c r="E81" s="23"/>
      <c r="F81" s="21"/>
      <c r="G81" s="21"/>
    </row>
    <row r="82" spans="1:7" s="22" customFormat="1" ht="15">
      <c r="A82" s="38"/>
      <c r="C82" s="23"/>
      <c r="D82" s="23"/>
      <c r="E82" s="23"/>
      <c r="F82" s="21"/>
      <c r="G82" s="21"/>
    </row>
    <row r="83" spans="1:7" s="22" customFormat="1" ht="15">
      <c r="A83" s="38"/>
      <c r="C83" s="23"/>
      <c r="D83" s="23"/>
      <c r="E83" s="23"/>
      <c r="F83" s="21"/>
      <c r="G83" s="21"/>
    </row>
    <row r="84" spans="1:7" s="22" customFormat="1" ht="15">
      <c r="A84" s="38"/>
      <c r="C84" s="23"/>
      <c r="D84" s="23"/>
      <c r="E84" s="23"/>
      <c r="F84" s="21"/>
      <c r="G84" s="21"/>
    </row>
    <row r="85" spans="1:7" s="22" customFormat="1" ht="15">
      <c r="A85" s="38"/>
      <c r="C85" s="23"/>
      <c r="D85" s="23"/>
      <c r="E85" s="23"/>
      <c r="F85" s="21"/>
      <c r="G85" s="21"/>
    </row>
    <row r="86" spans="1:7" s="22" customFormat="1" ht="15">
      <c r="A86" s="38"/>
      <c r="C86" s="23"/>
      <c r="D86" s="23"/>
      <c r="E86" s="23"/>
      <c r="F86" s="21"/>
      <c r="G86" s="21"/>
    </row>
    <row r="87" spans="1:7" s="22" customFormat="1" ht="15">
      <c r="A87" s="38"/>
      <c r="C87" s="23"/>
      <c r="D87" s="23"/>
      <c r="E87" s="23"/>
      <c r="F87" s="21"/>
      <c r="G87" s="21"/>
    </row>
    <row r="88" spans="1:7" s="22" customFormat="1" ht="15">
      <c r="A88" s="38"/>
      <c r="C88" s="23"/>
      <c r="D88" s="23"/>
      <c r="E88" s="23"/>
      <c r="F88" s="21"/>
      <c r="G88" s="21"/>
    </row>
    <row r="89" spans="1:7" s="22" customFormat="1" ht="15">
      <c r="A89" s="38"/>
      <c r="C89" s="23"/>
      <c r="D89" s="23"/>
      <c r="E89" s="23"/>
      <c r="F89" s="21"/>
      <c r="G89" s="21"/>
    </row>
    <row r="90" spans="1:7" s="22" customFormat="1" ht="15">
      <c r="A90" s="38"/>
      <c r="C90" s="23"/>
      <c r="D90" s="23"/>
      <c r="E90" s="23"/>
      <c r="F90" s="21"/>
      <c r="G90" s="21"/>
    </row>
    <row r="91" spans="1:7" s="22" customFormat="1" ht="15">
      <c r="A91" s="38"/>
      <c r="C91" s="23"/>
      <c r="D91" s="23"/>
      <c r="E91" s="23"/>
      <c r="F91" s="21"/>
      <c r="G91" s="21"/>
    </row>
    <row r="92" spans="1:7" s="22" customFormat="1" ht="15">
      <c r="A92" s="38"/>
      <c r="C92" s="23"/>
      <c r="D92" s="23"/>
      <c r="E92" s="23"/>
      <c r="F92" s="21"/>
      <c r="G92" s="21"/>
    </row>
    <row r="93" spans="1:7" s="22" customFormat="1" ht="15">
      <c r="A93" s="38"/>
      <c r="C93" s="23"/>
      <c r="D93" s="23"/>
      <c r="E93" s="23"/>
      <c r="F93" s="21"/>
      <c r="G93" s="21"/>
    </row>
    <row r="94" spans="1:7" s="22" customFormat="1" ht="15">
      <c r="A94" s="38"/>
      <c r="C94" s="23"/>
      <c r="D94" s="23"/>
      <c r="E94" s="23"/>
      <c r="F94" s="21"/>
      <c r="G94" s="21"/>
    </row>
    <row r="95" spans="1:7" s="22" customFormat="1" ht="15">
      <c r="A95" s="38"/>
      <c r="C95" s="23"/>
      <c r="D95" s="23"/>
      <c r="E95" s="23"/>
      <c r="F95" s="21"/>
      <c r="G95" s="21"/>
    </row>
    <row r="96" spans="1:7" s="22" customFormat="1" ht="15">
      <c r="A96" s="38"/>
      <c r="C96" s="23"/>
      <c r="D96" s="23"/>
      <c r="E96" s="23"/>
      <c r="F96" s="21"/>
      <c r="G96" s="21"/>
    </row>
    <row r="97" spans="1:7" s="22" customFormat="1" ht="15">
      <c r="A97" s="38"/>
      <c r="C97" s="23"/>
      <c r="D97" s="23"/>
      <c r="E97" s="23"/>
      <c r="F97" s="21"/>
      <c r="G97" s="21"/>
    </row>
    <row r="98" spans="1:7" s="22" customFormat="1" ht="15">
      <c r="A98" s="38"/>
      <c r="C98" s="23"/>
      <c r="D98" s="23"/>
      <c r="E98" s="23"/>
      <c r="F98" s="21"/>
      <c r="G98" s="21"/>
    </row>
    <row r="99" spans="1:7" s="22" customFormat="1" ht="15">
      <c r="A99" s="38"/>
      <c r="C99" s="23"/>
      <c r="D99" s="23"/>
      <c r="E99" s="23"/>
      <c r="F99" s="21"/>
      <c r="G99" s="21"/>
    </row>
    <row r="100" spans="1:7" s="22" customFormat="1" ht="15">
      <c r="A100" s="38"/>
      <c r="C100" s="23"/>
      <c r="D100" s="23"/>
      <c r="E100" s="23"/>
      <c r="F100" s="21"/>
      <c r="G100" s="21"/>
    </row>
    <row r="101" spans="1:7" s="22" customFormat="1" ht="15">
      <c r="A101" s="38"/>
      <c r="C101" s="23"/>
      <c r="D101" s="23"/>
      <c r="E101" s="23"/>
      <c r="F101" s="21"/>
      <c r="G101" s="21"/>
    </row>
    <row r="102" spans="1:7" s="22" customFormat="1" ht="15">
      <c r="A102" s="38"/>
      <c r="C102" s="23"/>
      <c r="D102" s="23"/>
      <c r="E102" s="23"/>
      <c r="F102" s="21"/>
      <c r="G102" s="21"/>
    </row>
    <row r="103" spans="1:7" s="22" customFormat="1" ht="15">
      <c r="A103" s="38"/>
      <c r="C103" s="23"/>
      <c r="D103" s="23"/>
      <c r="E103" s="23"/>
      <c r="F103" s="21"/>
      <c r="G103" s="21"/>
    </row>
    <row r="104" spans="1:7" s="22" customFormat="1" ht="15">
      <c r="A104" s="38"/>
      <c r="C104" s="23"/>
      <c r="D104" s="23"/>
      <c r="E104" s="23"/>
      <c r="F104" s="21"/>
      <c r="G104" s="21"/>
    </row>
    <row r="105" spans="1:7" s="22" customFormat="1" ht="15">
      <c r="A105" s="38"/>
      <c r="C105" s="23"/>
      <c r="D105" s="23"/>
      <c r="E105" s="23"/>
      <c r="F105" s="21"/>
      <c r="G105" s="21"/>
    </row>
    <row r="106" spans="1:7" s="22" customFormat="1" ht="15">
      <c r="A106" s="38"/>
      <c r="C106" s="23"/>
      <c r="D106" s="23"/>
      <c r="E106" s="23"/>
      <c r="F106" s="21"/>
      <c r="G106" s="21"/>
    </row>
    <row r="107" spans="1:7" s="22" customFormat="1" ht="15">
      <c r="A107" s="38"/>
      <c r="C107" s="23"/>
      <c r="D107" s="23"/>
      <c r="E107" s="23"/>
      <c r="F107" s="21"/>
      <c r="G107" s="21"/>
    </row>
    <row r="108" spans="1:7" s="22" customFormat="1" ht="15">
      <c r="A108" s="38"/>
      <c r="C108" s="23"/>
      <c r="D108" s="23"/>
      <c r="E108" s="23"/>
      <c r="F108" s="21"/>
      <c r="G108" s="21"/>
    </row>
    <row r="109" spans="1:7" s="22" customFormat="1" ht="15">
      <c r="A109" s="38"/>
      <c r="C109" s="23"/>
      <c r="D109" s="23"/>
      <c r="E109" s="23"/>
      <c r="F109" s="21"/>
      <c r="G109" s="21"/>
    </row>
    <row r="110" spans="1:7" s="22" customFormat="1" ht="15">
      <c r="A110" s="38"/>
      <c r="C110" s="23"/>
      <c r="D110" s="23"/>
      <c r="E110" s="23"/>
      <c r="F110" s="21"/>
      <c r="G110" s="21"/>
    </row>
    <row r="111" spans="1:7" s="22" customFormat="1" ht="15">
      <c r="A111" s="38"/>
      <c r="C111" s="23"/>
      <c r="D111" s="23"/>
      <c r="E111" s="23"/>
      <c r="F111" s="21"/>
      <c r="G111" s="21"/>
    </row>
    <row r="112" spans="1:7" s="22" customFormat="1" ht="15">
      <c r="A112" s="38"/>
      <c r="C112" s="23"/>
      <c r="D112" s="23"/>
      <c r="E112" s="23"/>
      <c r="F112" s="21"/>
      <c r="G112" s="21"/>
    </row>
    <row r="113" spans="1:7" s="22" customFormat="1" ht="15">
      <c r="A113" s="38"/>
      <c r="C113" s="23"/>
      <c r="D113" s="23"/>
      <c r="E113" s="23"/>
      <c r="F113" s="21"/>
      <c r="G113" s="21"/>
    </row>
    <row r="114" spans="1:7" s="22" customFormat="1" ht="15">
      <c r="A114" s="38"/>
      <c r="C114" s="23"/>
      <c r="D114" s="23"/>
      <c r="E114" s="23"/>
      <c r="F114" s="21"/>
      <c r="G114" s="21"/>
    </row>
    <row r="115" spans="1:7" s="22" customFormat="1" ht="15">
      <c r="A115" s="38"/>
      <c r="C115" s="23"/>
      <c r="D115" s="23"/>
      <c r="E115" s="23"/>
      <c r="F115" s="21"/>
      <c r="G115" s="21"/>
    </row>
    <row r="116" spans="1:7" s="22" customFormat="1" ht="15">
      <c r="A116" s="38"/>
      <c r="C116" s="23"/>
      <c r="D116" s="23"/>
      <c r="E116" s="23"/>
      <c r="F116" s="21"/>
      <c r="G116" s="21"/>
    </row>
    <row r="117" spans="1:7" s="22" customFormat="1" ht="15">
      <c r="A117" s="38"/>
      <c r="C117" s="23"/>
      <c r="D117" s="23"/>
      <c r="E117" s="23"/>
      <c r="F117" s="21"/>
      <c r="G117" s="21"/>
    </row>
    <row r="118" spans="1:7" s="22" customFormat="1" ht="15">
      <c r="A118" s="38"/>
      <c r="C118" s="23"/>
      <c r="D118" s="23"/>
      <c r="E118" s="23"/>
      <c r="F118" s="21"/>
      <c r="G118" s="21"/>
    </row>
    <row r="119" spans="1:7" s="22" customFormat="1" ht="15">
      <c r="A119" s="38"/>
      <c r="C119" s="23"/>
      <c r="D119" s="23"/>
      <c r="E119" s="23"/>
      <c r="F119" s="21"/>
      <c r="G119" s="21"/>
    </row>
    <row r="120" spans="1:7" s="22" customFormat="1" ht="15">
      <c r="A120" s="38"/>
      <c r="C120" s="23"/>
      <c r="D120" s="23"/>
      <c r="E120" s="23"/>
      <c r="F120" s="21"/>
      <c r="G120" s="21"/>
    </row>
    <row r="121" spans="1:7" s="22" customFormat="1" ht="15">
      <c r="A121" s="38"/>
      <c r="C121" s="23"/>
      <c r="D121" s="23"/>
      <c r="E121" s="23"/>
      <c r="F121" s="21"/>
      <c r="G121" s="21"/>
    </row>
    <row r="122" spans="1:7" s="22" customFormat="1" ht="15">
      <c r="A122" s="38"/>
      <c r="C122" s="23"/>
      <c r="D122" s="23"/>
      <c r="E122" s="23"/>
      <c r="F122" s="21"/>
      <c r="G122" s="21"/>
    </row>
    <row r="123" spans="1:7" s="22" customFormat="1" ht="15">
      <c r="A123" s="38"/>
      <c r="C123" s="23"/>
      <c r="D123" s="23"/>
      <c r="E123" s="23"/>
      <c r="F123" s="21"/>
      <c r="G123" s="21"/>
    </row>
    <row r="124" spans="1:7" s="22" customFormat="1" ht="15">
      <c r="A124" s="38"/>
      <c r="C124" s="23"/>
      <c r="D124" s="23"/>
      <c r="E124" s="23"/>
      <c r="F124" s="21"/>
      <c r="G124" s="21"/>
    </row>
    <row r="125" spans="1:7" s="22" customFormat="1" ht="15">
      <c r="A125" s="38"/>
      <c r="C125" s="23"/>
      <c r="D125" s="23"/>
      <c r="E125" s="23"/>
      <c r="F125" s="21"/>
      <c r="G125" s="21"/>
    </row>
    <row r="126" spans="1:7" s="22" customFormat="1" ht="15">
      <c r="A126" s="38"/>
      <c r="C126" s="23"/>
      <c r="D126" s="23"/>
      <c r="E126" s="23"/>
      <c r="F126" s="21"/>
      <c r="G126" s="21"/>
    </row>
    <row r="127" spans="1:7" s="22" customFormat="1" ht="15">
      <c r="A127" s="38"/>
      <c r="C127" s="23"/>
      <c r="D127" s="23"/>
      <c r="E127" s="23"/>
      <c r="F127" s="21"/>
      <c r="G127" s="21"/>
    </row>
    <row r="128" spans="1:7" s="22" customFormat="1" ht="15">
      <c r="A128" s="38"/>
      <c r="C128" s="23"/>
      <c r="D128" s="23"/>
      <c r="E128" s="23"/>
      <c r="F128" s="21"/>
      <c r="G128" s="21"/>
    </row>
    <row r="129" spans="1:7" s="22" customFormat="1" ht="15">
      <c r="A129" s="38"/>
      <c r="C129" s="23"/>
      <c r="D129" s="23"/>
      <c r="E129" s="23"/>
      <c r="F129" s="21"/>
      <c r="G129" s="21"/>
    </row>
    <row r="130" spans="1:7" s="22" customFormat="1" ht="15">
      <c r="A130" s="38"/>
      <c r="C130" s="23"/>
      <c r="D130" s="23"/>
      <c r="E130" s="23"/>
      <c r="F130" s="21"/>
      <c r="G130" s="21"/>
    </row>
    <row r="131" spans="1:7" s="22" customFormat="1" ht="15">
      <c r="A131" s="38"/>
      <c r="C131" s="23"/>
      <c r="D131" s="23"/>
      <c r="E131" s="23"/>
      <c r="F131" s="21"/>
      <c r="G131" s="21"/>
    </row>
    <row r="132" spans="1:7" s="22" customFormat="1" ht="15">
      <c r="A132" s="38"/>
      <c r="C132" s="23"/>
      <c r="D132" s="23"/>
      <c r="E132" s="23"/>
      <c r="F132" s="21"/>
      <c r="G132" s="21"/>
    </row>
    <row r="133" spans="1:7" s="22" customFormat="1" ht="15">
      <c r="A133" s="38"/>
      <c r="C133" s="23"/>
      <c r="D133" s="23"/>
      <c r="E133" s="23"/>
      <c r="F133" s="21"/>
      <c r="G133" s="21"/>
    </row>
    <row r="134" spans="1:7" s="22" customFormat="1" ht="15">
      <c r="A134" s="38"/>
      <c r="C134" s="23"/>
      <c r="D134" s="23"/>
      <c r="E134" s="23"/>
      <c r="F134" s="21"/>
      <c r="G134" s="21"/>
    </row>
    <row r="135" spans="1:7" s="22" customFormat="1" ht="15">
      <c r="A135" s="38"/>
      <c r="C135" s="23"/>
      <c r="D135" s="23"/>
      <c r="E135" s="23"/>
      <c r="F135" s="21"/>
      <c r="G135" s="21"/>
    </row>
    <row r="136" spans="1:7" s="22" customFormat="1" ht="15">
      <c r="A136" s="38"/>
      <c r="C136" s="23"/>
      <c r="D136" s="23"/>
      <c r="E136" s="23"/>
      <c r="F136" s="21"/>
      <c r="G136" s="21"/>
    </row>
    <row r="137" spans="1:7" s="22" customFormat="1" ht="15">
      <c r="A137" s="38"/>
      <c r="C137" s="23"/>
      <c r="D137" s="23"/>
      <c r="E137" s="23"/>
      <c r="F137" s="21"/>
      <c r="G137" s="21"/>
    </row>
    <row r="138" spans="1:7" s="22" customFormat="1" ht="15">
      <c r="A138" s="38"/>
      <c r="C138" s="23"/>
      <c r="D138" s="23"/>
      <c r="E138" s="23"/>
      <c r="F138" s="21"/>
      <c r="G138" s="21"/>
    </row>
    <row r="139" spans="1:7" s="22" customFormat="1" ht="15">
      <c r="A139" s="38"/>
      <c r="C139" s="23"/>
      <c r="D139" s="23"/>
      <c r="E139" s="23"/>
      <c r="F139" s="21"/>
      <c r="G139" s="21"/>
    </row>
    <row r="140" spans="1:7" s="22" customFormat="1" ht="15">
      <c r="A140" s="38"/>
      <c r="C140" s="23"/>
      <c r="D140" s="23"/>
      <c r="E140" s="23"/>
      <c r="F140" s="21"/>
      <c r="G140" s="21"/>
    </row>
    <row r="141" spans="1:7" s="22" customFormat="1" ht="15">
      <c r="A141" s="38"/>
      <c r="C141" s="23"/>
      <c r="D141" s="23"/>
      <c r="E141" s="23"/>
      <c r="F141" s="21"/>
      <c r="G141" s="21"/>
    </row>
    <row r="142" spans="1:7" s="22" customFormat="1" ht="15">
      <c r="A142" s="38"/>
      <c r="C142" s="23"/>
      <c r="D142" s="23"/>
      <c r="E142" s="23"/>
      <c r="F142" s="21"/>
      <c r="G142" s="21"/>
    </row>
    <row r="143" spans="1:7" s="22" customFormat="1" ht="15">
      <c r="A143" s="38"/>
      <c r="C143" s="23"/>
      <c r="D143" s="23"/>
      <c r="E143" s="23"/>
      <c r="F143" s="21"/>
      <c r="G143" s="21"/>
    </row>
    <row r="144" spans="1:7" s="22" customFormat="1" ht="15">
      <c r="A144" s="38"/>
      <c r="C144" s="23"/>
      <c r="D144" s="23"/>
      <c r="E144" s="23"/>
      <c r="F144" s="21"/>
      <c r="G144" s="21"/>
    </row>
    <row r="145" spans="1:7" s="22" customFormat="1" ht="15">
      <c r="A145" s="38"/>
      <c r="C145" s="23"/>
      <c r="D145" s="23"/>
      <c r="E145" s="23"/>
      <c r="F145" s="21"/>
      <c r="G145" s="21"/>
    </row>
    <row r="146" spans="1:7" s="22" customFormat="1" ht="15">
      <c r="A146" s="38"/>
      <c r="C146" s="23"/>
      <c r="D146" s="23"/>
      <c r="E146" s="23"/>
      <c r="F146" s="21"/>
      <c r="G146" s="21"/>
    </row>
    <row r="147" spans="1:7" s="22" customFormat="1" ht="15">
      <c r="A147" s="38"/>
      <c r="C147" s="23"/>
      <c r="D147" s="23"/>
      <c r="E147" s="23"/>
      <c r="F147" s="21"/>
      <c r="G147" s="21"/>
    </row>
    <row r="148" spans="1:7" s="22" customFormat="1" ht="15">
      <c r="A148" s="38"/>
      <c r="C148" s="23"/>
      <c r="D148" s="23"/>
      <c r="E148" s="23"/>
      <c r="F148" s="21"/>
      <c r="G148" s="21"/>
    </row>
    <row r="149" spans="1:7" s="22" customFormat="1" ht="15">
      <c r="A149" s="38"/>
      <c r="C149" s="23"/>
      <c r="D149" s="23"/>
      <c r="E149" s="23"/>
      <c r="F149" s="21"/>
      <c r="G149" s="21"/>
    </row>
    <row r="150" spans="1:7" s="22" customFormat="1" ht="15">
      <c r="A150" s="38"/>
      <c r="C150" s="23"/>
      <c r="D150" s="23"/>
      <c r="E150" s="23"/>
      <c r="F150" s="21"/>
      <c r="G150" s="21"/>
    </row>
    <row r="151" spans="1:7" s="22" customFormat="1" ht="15">
      <c r="A151" s="38"/>
      <c r="C151" s="23"/>
      <c r="D151" s="23"/>
      <c r="E151" s="23"/>
      <c r="F151" s="21"/>
      <c r="G151" s="21"/>
    </row>
    <row r="152" spans="1:7" s="22" customFormat="1" ht="15">
      <c r="A152" s="38"/>
      <c r="C152" s="23"/>
      <c r="D152" s="23"/>
      <c r="E152" s="23"/>
      <c r="F152" s="21"/>
      <c r="G152" s="21"/>
    </row>
    <row r="153" spans="1:7" s="22" customFormat="1" ht="15">
      <c r="A153" s="38"/>
      <c r="C153" s="23"/>
      <c r="D153" s="23"/>
      <c r="E153" s="23"/>
      <c r="F153" s="21"/>
      <c r="G153" s="21"/>
    </row>
    <row r="154" spans="1:7" s="22" customFormat="1" ht="15">
      <c r="A154" s="38"/>
      <c r="C154" s="23"/>
      <c r="D154" s="23"/>
      <c r="E154" s="23"/>
      <c r="F154" s="21"/>
      <c r="G154" s="21"/>
    </row>
    <row r="155" spans="1:7" s="22" customFormat="1" ht="15">
      <c r="A155" s="38"/>
      <c r="C155" s="23"/>
      <c r="D155" s="23"/>
      <c r="E155" s="23"/>
      <c r="F155" s="21"/>
      <c r="G155" s="21"/>
    </row>
    <row r="156" spans="1:7" s="22" customFormat="1" ht="15">
      <c r="A156" s="38"/>
      <c r="C156" s="23"/>
      <c r="D156" s="23"/>
      <c r="E156" s="23"/>
      <c r="F156" s="21"/>
      <c r="G156" s="21"/>
    </row>
    <row r="157" spans="1:7" s="22" customFormat="1" ht="15">
      <c r="A157" s="38"/>
      <c r="C157" s="23"/>
      <c r="D157" s="23"/>
      <c r="E157" s="23"/>
      <c r="F157" s="21"/>
      <c r="G157" s="21"/>
    </row>
    <row r="158" spans="1:7" s="22" customFormat="1" ht="15">
      <c r="A158" s="38"/>
      <c r="C158" s="23"/>
      <c r="D158" s="23"/>
      <c r="E158" s="23"/>
      <c r="F158" s="21"/>
      <c r="G158" s="21"/>
    </row>
    <row r="159" spans="1:7" s="22" customFormat="1" ht="15">
      <c r="A159" s="38"/>
      <c r="C159" s="23"/>
      <c r="D159" s="23"/>
      <c r="E159" s="23"/>
      <c r="F159" s="21"/>
      <c r="G159" s="21"/>
    </row>
    <row r="160" spans="1:7" s="22" customFormat="1" ht="15">
      <c r="A160" s="38"/>
      <c r="C160" s="23"/>
      <c r="D160" s="23"/>
      <c r="E160" s="23"/>
      <c r="F160" s="21"/>
      <c r="G160" s="21"/>
    </row>
    <row r="161" spans="1:7" s="22" customFormat="1" ht="15">
      <c r="A161" s="38"/>
      <c r="C161" s="23"/>
      <c r="D161" s="23"/>
      <c r="E161" s="23"/>
      <c r="F161" s="21"/>
      <c r="G161" s="21"/>
    </row>
    <row r="162" spans="1:7" s="22" customFormat="1" ht="15">
      <c r="A162" s="38"/>
      <c r="C162" s="23"/>
      <c r="D162" s="23"/>
      <c r="E162" s="23"/>
      <c r="F162" s="21"/>
      <c r="G162" s="21"/>
    </row>
    <row r="163" spans="1:7" s="22" customFormat="1" ht="15">
      <c r="A163" s="38"/>
      <c r="C163" s="23"/>
      <c r="D163" s="23"/>
      <c r="E163" s="23"/>
      <c r="F163" s="21"/>
      <c r="G163" s="21"/>
    </row>
    <row r="164" spans="1:7" s="22" customFormat="1" ht="15">
      <c r="A164" s="38"/>
      <c r="C164" s="23"/>
      <c r="D164" s="23"/>
      <c r="E164" s="23"/>
      <c r="F164" s="21"/>
      <c r="G164" s="21"/>
    </row>
    <row r="165" spans="1:7" s="22" customFormat="1" ht="15">
      <c r="A165" s="38"/>
      <c r="C165" s="23"/>
      <c r="D165" s="23"/>
      <c r="E165" s="23"/>
      <c r="F165" s="21"/>
      <c r="G165" s="21"/>
    </row>
    <row r="166" spans="1:7" s="22" customFormat="1" ht="15">
      <c r="A166" s="38"/>
      <c r="C166" s="23"/>
      <c r="D166" s="23"/>
      <c r="E166" s="23"/>
      <c r="F166" s="21"/>
      <c r="G166" s="21"/>
    </row>
    <row r="167" spans="1:7" s="22" customFormat="1" ht="15">
      <c r="A167" s="38"/>
      <c r="C167" s="23"/>
      <c r="D167" s="23"/>
      <c r="E167" s="23"/>
      <c r="F167" s="21"/>
      <c r="G167" s="21"/>
    </row>
    <row r="168" spans="1:7" s="22" customFormat="1" ht="15">
      <c r="A168" s="38"/>
      <c r="C168" s="23"/>
      <c r="D168" s="23"/>
      <c r="E168" s="23"/>
      <c r="F168" s="21"/>
      <c r="G168" s="21"/>
    </row>
    <row r="169" spans="1:7" s="22" customFormat="1" ht="15">
      <c r="A169" s="38"/>
      <c r="C169" s="23"/>
      <c r="D169" s="23"/>
      <c r="E169" s="23"/>
      <c r="F169" s="21"/>
      <c r="G169" s="21"/>
    </row>
    <row r="170" spans="1:7" s="22" customFormat="1" ht="15">
      <c r="A170" s="38"/>
      <c r="C170" s="23"/>
      <c r="D170" s="23"/>
      <c r="E170" s="23"/>
      <c r="F170" s="21"/>
      <c r="G170" s="21"/>
    </row>
    <row r="171" spans="1:7" s="22" customFormat="1" ht="15">
      <c r="A171" s="38"/>
      <c r="C171" s="23"/>
      <c r="D171" s="23"/>
      <c r="E171" s="23"/>
      <c r="F171" s="21"/>
      <c r="G171" s="21"/>
    </row>
  </sheetData>
  <sheetProtection/>
  <mergeCells count="20"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1:G1"/>
    <mergeCell ref="A72:B72"/>
    <mergeCell ref="C72:D72"/>
    <mergeCell ref="E72:F72"/>
    <mergeCell ref="A2:G2"/>
    <mergeCell ref="A77:B77"/>
    <mergeCell ref="C77:D77"/>
    <mergeCell ref="E77:F77"/>
    <mergeCell ref="A79:B79"/>
    <mergeCell ref="C79:D79"/>
    <mergeCell ref="E79:F79"/>
  </mergeCells>
  <printOptions horizontalCentered="1" verticalCentered="1"/>
  <pageMargins left="0.5118110236220472" right="0.31496062992125984" top="0.37" bottom="0.3" header="0" footer="0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Silvana.Soto</cp:lastModifiedBy>
  <cp:lastPrinted>2018-01-25T23:11:34Z</cp:lastPrinted>
  <dcterms:created xsi:type="dcterms:W3CDTF">2010-08-26T22:39:19Z</dcterms:created>
  <dcterms:modified xsi:type="dcterms:W3CDTF">2018-02-05T12:55:39Z</dcterms:modified>
  <cp:category/>
  <cp:version/>
  <cp:contentType/>
  <cp:contentStatus/>
</cp:coreProperties>
</file>