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7455"/>
  </bookViews>
  <sheets>
    <sheet name="Carpeta Asfáltica" sheetId="2" r:id="rId1"/>
    <sheet name="Hoja1" sheetId="1" r:id="rId2"/>
  </sheets>
  <calcPr calcId="114210" concurrentCalc="0"/>
</workbook>
</file>

<file path=xl/calcChain.xml><?xml version="1.0" encoding="utf-8"?>
<calcChain xmlns="http://schemas.openxmlformats.org/spreadsheetml/2006/main">
  <c r="E26" i="2"/>
  <c r="E25"/>
  <c r="E10"/>
  <c r="E5"/>
  <c r="E20"/>
  <c r="E22"/>
  <c r="E21"/>
  <c r="E7"/>
  <c r="E11"/>
  <c r="E6"/>
  <c r="E24"/>
  <c r="E9"/>
</calcChain>
</file>

<file path=xl/sharedStrings.xml><?xml version="1.0" encoding="utf-8"?>
<sst xmlns="http://schemas.openxmlformats.org/spreadsheetml/2006/main" count="52" uniqueCount="25">
  <si>
    <t>RUBRO</t>
  </si>
  <si>
    <t>DESCRIPCIÓN</t>
  </si>
  <si>
    <t>UN.</t>
  </si>
  <si>
    <t>CANT.</t>
  </si>
  <si>
    <t>PRECIO UNIT.</t>
  </si>
  <si>
    <t>PRECIO TOTAL</t>
  </si>
  <si>
    <t>m2</t>
  </si>
  <si>
    <t>Ejecución de riego de imprimación</t>
  </si>
  <si>
    <t>Ejecución de riego de adherencia</t>
  </si>
  <si>
    <t>ton</t>
  </si>
  <si>
    <t>m3</t>
  </si>
  <si>
    <t>TOTAL EN $ SIN LEYES SOCIALES Y SIN IVA</t>
  </si>
  <si>
    <t>IVA</t>
  </si>
  <si>
    <t>TOTAL EMPRESA</t>
  </si>
  <si>
    <t>LEYES SOCIALES</t>
  </si>
  <si>
    <t>TOTAL EN $ INCLUYE LEYES SOCIALES E IVA</t>
  </si>
  <si>
    <t>Perfilado de conformación de base</t>
  </si>
  <si>
    <t>CARPETA ASFALTICA - CASUPA (12 cms)</t>
  </si>
  <si>
    <t>CARPETA ASFALTICA - CALLE 60 (14 cms)</t>
  </si>
  <si>
    <t>Transporte y elaboración de cemento asfáltico</t>
  </si>
  <si>
    <t>Transporte y elaboración de diluidos asfáltico</t>
  </si>
  <si>
    <t>Transporte y elaboración de emulsiones asfáltico</t>
  </si>
  <si>
    <t>Ejecución de Mezcla asfáltica en caliente con carpeta de 14 cms de espesor</t>
  </si>
  <si>
    <t>Ejecución de Mezcla asfáltica en caliente con carpeta de 12 cms de espesor</t>
  </si>
  <si>
    <t>Ton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</si>
</sst>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2" borderId="0" xfId="1" applyFill="1"/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center"/>
    </xf>
    <xf numFmtId="3" fontId="1" fillId="2" borderId="1" xfId="1" applyNumberFormat="1" applyFill="1" applyBorder="1" applyAlignment="1">
      <alignment horizontal="center"/>
    </xf>
    <xf numFmtId="0" fontId="1" fillId="2" borderId="1" xfId="1" applyFill="1" applyBorder="1"/>
    <xf numFmtId="0" fontId="2" fillId="2" borderId="1" xfId="1" applyFont="1" applyFill="1" applyBorder="1" applyAlignment="1">
      <alignment horizontal="right"/>
    </xf>
    <xf numFmtId="0" fontId="1" fillId="0" borderId="0" xfId="1"/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164" fontId="1" fillId="2" borderId="1" xfId="1" applyNumberFormat="1" applyFill="1" applyBorder="1" applyAlignment="1">
      <alignment horizontal="center"/>
    </xf>
    <xf numFmtId="0" fontId="1" fillId="2" borderId="0" xfId="1" applyFill="1" applyAlignment="1">
      <alignment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3" fontId="1" fillId="2" borderId="1" xfId="1" applyNumberForma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2" borderId="0" xfId="1" applyFont="1" applyFill="1"/>
    <xf numFmtId="0" fontId="1" fillId="0" borderId="0" xfId="1" applyFont="1"/>
    <xf numFmtId="3" fontId="1" fillId="2" borderId="1" xfId="1" applyNumberFormat="1" applyFont="1" applyFill="1" applyBorder="1" applyAlignment="1">
      <alignment horizontal="center"/>
    </xf>
    <xf numFmtId="0" fontId="1" fillId="0" borderId="0" xfId="1" applyFill="1"/>
    <xf numFmtId="0" fontId="1" fillId="0" borderId="1" xfId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2" borderId="0" xfId="1" applyFill="1" applyBorder="1"/>
    <xf numFmtId="0" fontId="2" fillId="2" borderId="0" xfId="1" applyFon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center"/>
    </xf>
    <xf numFmtId="164" fontId="1" fillId="0" borderId="1" xfId="1" applyNumberForma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/>
    <xf numFmtId="3" fontId="4" fillId="2" borderId="1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/>
    <xf numFmtId="3" fontId="4" fillId="2" borderId="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vertical="center" wrapText="1"/>
    </xf>
    <xf numFmtId="3" fontId="3" fillId="2" borderId="0" xfId="1" applyNumberFormat="1" applyFont="1" applyFill="1" applyBorder="1"/>
    <xf numFmtId="0" fontId="4" fillId="2" borderId="0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tabSelected="1" zoomScale="80" zoomScaleNormal="80" workbookViewId="0">
      <selection activeCell="E23" sqref="E23"/>
    </sheetView>
  </sheetViews>
  <sheetFormatPr baseColWidth="10" defaultColWidth="55.28515625" defaultRowHeight="12.75"/>
  <cols>
    <col min="1" max="1" width="11.42578125" style="1" customWidth="1"/>
    <col min="2" max="2" width="7.5703125" style="1" bestFit="1" customWidth="1"/>
    <col min="3" max="3" width="68" style="1" customWidth="1"/>
    <col min="4" max="6" width="11.42578125" style="1" customWidth="1"/>
    <col min="7" max="7" width="18.28515625" style="1" bestFit="1" customWidth="1"/>
    <col min="8" max="8" width="11.42578125" style="1" customWidth="1"/>
    <col min="9" max="9" width="17" style="36" customWidth="1"/>
    <col min="10" max="10" width="11.42578125" style="36" customWidth="1"/>
    <col min="11" max="254" width="11.42578125" style="9" customWidth="1"/>
    <col min="255" max="255" width="7.5703125" style="9" bestFit="1" customWidth="1"/>
    <col min="256" max="256" width="55.28515625" style="9" bestFit="1"/>
    <col min="257" max="16384" width="55.28515625" style="9"/>
  </cols>
  <sheetData>
    <row r="3" spans="1:10" s="11" customFormat="1" ht="24.95" customHeight="1">
      <c r="A3" s="10"/>
      <c r="B3" s="42" t="s">
        <v>18</v>
      </c>
      <c r="C3" s="42"/>
      <c r="D3" s="42"/>
      <c r="E3" s="42"/>
      <c r="F3" s="42"/>
      <c r="G3" s="42"/>
      <c r="H3" s="10"/>
      <c r="I3" s="35"/>
      <c r="J3" s="35"/>
    </row>
    <row r="4" spans="1:10" ht="25.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10" s="19" customFormat="1">
      <c r="A5" s="18"/>
      <c r="B5" s="15">
        <v>1</v>
      </c>
      <c r="C5" s="4" t="s">
        <v>16</v>
      </c>
      <c r="D5" s="15" t="s">
        <v>6</v>
      </c>
      <c r="E5" s="6">
        <f>24060*0.6</f>
        <v>14436</v>
      </c>
      <c r="F5" s="29"/>
      <c r="G5" s="30"/>
      <c r="H5" s="18"/>
      <c r="I5" s="36"/>
      <c r="J5" s="36"/>
    </row>
    <row r="6" spans="1:10">
      <c r="B6" s="3">
        <v>2</v>
      </c>
      <c r="C6" s="4" t="s">
        <v>7</v>
      </c>
      <c r="D6" s="5" t="s">
        <v>6</v>
      </c>
      <c r="E6" s="6">
        <f>+E5</f>
        <v>14436</v>
      </c>
      <c r="F6" s="30"/>
      <c r="G6" s="30"/>
      <c r="I6" s="37"/>
    </row>
    <row r="7" spans="1:10">
      <c r="B7" s="2">
        <v>3</v>
      </c>
      <c r="C7" s="4" t="s">
        <v>8</v>
      </c>
      <c r="D7" s="5" t="s">
        <v>6</v>
      </c>
      <c r="E7" s="6">
        <f>+E5</f>
        <v>14436</v>
      </c>
      <c r="F7" s="30"/>
      <c r="G7" s="30"/>
      <c r="I7" s="37"/>
    </row>
    <row r="8" spans="1:10" s="19" customFormat="1">
      <c r="A8" s="18"/>
      <c r="B8" s="3">
        <v>4</v>
      </c>
      <c r="C8" s="4" t="s">
        <v>19</v>
      </c>
      <c r="D8" s="5" t="s">
        <v>24</v>
      </c>
      <c r="E8" s="20">
        <v>265</v>
      </c>
      <c r="F8" s="30"/>
      <c r="G8" s="30"/>
      <c r="H8" s="18"/>
      <c r="I8" s="38"/>
      <c r="J8" s="36"/>
    </row>
    <row r="9" spans="1:10">
      <c r="B9" s="2">
        <v>5</v>
      </c>
      <c r="C9" s="4" t="s">
        <v>20</v>
      </c>
      <c r="D9" s="5" t="s">
        <v>10</v>
      </c>
      <c r="E9" s="12">
        <f>+E7*1.35/1000</f>
        <v>19.488600000000002</v>
      </c>
      <c r="F9" s="30"/>
      <c r="G9" s="30"/>
      <c r="I9" s="37"/>
    </row>
    <row r="10" spans="1:10" s="21" customFormat="1">
      <c r="B10" s="22">
        <v>6</v>
      </c>
      <c r="C10" s="23" t="s">
        <v>21</v>
      </c>
      <c r="D10" s="24" t="s">
        <v>10</v>
      </c>
      <c r="E10" s="28">
        <f>(6700*1.1/1000+7560*1.1/1000)*0.6</f>
        <v>9.4116</v>
      </c>
      <c r="F10" s="31"/>
      <c r="G10" s="31"/>
      <c r="I10" s="36"/>
      <c r="J10" s="36"/>
    </row>
    <row r="11" spans="1:10" s="17" customFormat="1">
      <c r="A11" s="13"/>
      <c r="B11" s="2">
        <v>7</v>
      </c>
      <c r="C11" s="14" t="s">
        <v>22</v>
      </c>
      <c r="D11" s="15" t="s">
        <v>9</v>
      </c>
      <c r="E11" s="16">
        <f>+E7*2.38*0.14</f>
        <v>4810.0752000000002</v>
      </c>
      <c r="F11" s="32"/>
      <c r="G11" s="32"/>
      <c r="H11" s="13"/>
      <c r="I11" s="39"/>
      <c r="J11" s="39"/>
    </row>
    <row r="12" spans="1:10">
      <c r="B12" s="7"/>
      <c r="C12" s="8" t="s">
        <v>11</v>
      </c>
      <c r="D12" s="7"/>
      <c r="E12" s="7"/>
      <c r="F12" s="33"/>
      <c r="G12" s="34"/>
    </row>
    <row r="13" spans="1:10">
      <c r="B13" s="7"/>
      <c r="C13" s="8" t="s">
        <v>12</v>
      </c>
      <c r="D13" s="7"/>
      <c r="E13" s="7"/>
      <c r="F13" s="33"/>
      <c r="G13" s="34"/>
    </row>
    <row r="14" spans="1:10">
      <c r="B14" s="7"/>
      <c r="C14" s="8" t="s">
        <v>13</v>
      </c>
      <c r="D14" s="7"/>
      <c r="E14" s="7"/>
      <c r="F14" s="33"/>
      <c r="G14" s="34"/>
    </row>
    <row r="15" spans="1:10">
      <c r="B15" s="7"/>
      <c r="C15" s="8" t="s">
        <v>14</v>
      </c>
      <c r="D15" s="7"/>
      <c r="E15" s="7"/>
      <c r="F15" s="33"/>
      <c r="G15" s="34"/>
    </row>
    <row r="16" spans="1:10">
      <c r="B16" s="7"/>
      <c r="C16" s="8" t="s">
        <v>15</v>
      </c>
      <c r="D16" s="7"/>
      <c r="E16" s="7"/>
      <c r="F16" s="33"/>
      <c r="G16" s="34"/>
      <c r="J16" s="40"/>
    </row>
    <row r="18" spans="2:7" ht="24.95" customHeight="1">
      <c r="B18" s="42" t="s">
        <v>17</v>
      </c>
      <c r="C18" s="42"/>
      <c r="D18" s="42"/>
      <c r="E18" s="42"/>
      <c r="F18" s="42"/>
      <c r="G18" s="42"/>
    </row>
    <row r="19" spans="2:7" ht="25.5">
      <c r="B19" s="2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5</v>
      </c>
    </row>
    <row r="20" spans="2:7">
      <c r="B20" s="15">
        <v>1</v>
      </c>
      <c r="C20" s="4" t="s">
        <v>16</v>
      </c>
      <c r="D20" s="15" t="s">
        <v>6</v>
      </c>
      <c r="E20" s="6">
        <f>7000*0.6</f>
        <v>4200</v>
      </c>
      <c r="F20" s="29"/>
      <c r="G20" s="30"/>
    </row>
    <row r="21" spans="2:7">
      <c r="B21" s="3">
        <v>2</v>
      </c>
      <c r="C21" s="4" t="s">
        <v>7</v>
      </c>
      <c r="D21" s="5" t="s">
        <v>6</v>
      </c>
      <c r="E21" s="6">
        <f>+E20</f>
        <v>4200</v>
      </c>
      <c r="F21" s="30"/>
      <c r="G21" s="30"/>
    </row>
    <row r="22" spans="2:7">
      <c r="B22" s="2">
        <v>3</v>
      </c>
      <c r="C22" s="4" t="s">
        <v>8</v>
      </c>
      <c r="D22" s="5" t="s">
        <v>6</v>
      </c>
      <c r="E22" s="6">
        <f>+E20</f>
        <v>4200</v>
      </c>
      <c r="F22" s="30"/>
      <c r="G22" s="30"/>
    </row>
    <row r="23" spans="2:7">
      <c r="B23" s="3">
        <v>4</v>
      </c>
      <c r="C23" s="4" t="s">
        <v>19</v>
      </c>
      <c r="D23" s="5" t="s">
        <v>24</v>
      </c>
      <c r="E23" s="20">
        <v>66</v>
      </c>
      <c r="F23" s="30"/>
      <c r="G23" s="30"/>
    </row>
    <row r="24" spans="2:7">
      <c r="B24" s="2">
        <v>5</v>
      </c>
      <c r="C24" s="4" t="s">
        <v>20</v>
      </c>
      <c r="D24" s="5" t="s">
        <v>10</v>
      </c>
      <c r="E24" s="12">
        <f>+E22*1.35/1000</f>
        <v>5.67</v>
      </c>
      <c r="F24" s="30"/>
      <c r="G24" s="30"/>
    </row>
    <row r="25" spans="2:7">
      <c r="B25" s="22">
        <v>6</v>
      </c>
      <c r="C25" s="23" t="s">
        <v>21</v>
      </c>
      <c r="D25" s="24" t="s">
        <v>10</v>
      </c>
      <c r="E25" s="28">
        <f>2400*1.1/1000</f>
        <v>2.64</v>
      </c>
      <c r="F25" s="31"/>
      <c r="G25" s="31"/>
    </row>
    <row r="26" spans="2:7">
      <c r="B26" s="2">
        <v>7</v>
      </c>
      <c r="C26" s="14" t="s">
        <v>23</v>
      </c>
      <c r="D26" s="15" t="s">
        <v>9</v>
      </c>
      <c r="E26" s="16">
        <f>+E22*2.38*0.12</f>
        <v>1199.52</v>
      </c>
      <c r="F26" s="32"/>
      <c r="G26" s="32"/>
    </row>
    <row r="27" spans="2:7">
      <c r="B27" s="7"/>
      <c r="C27" s="8" t="s">
        <v>11</v>
      </c>
      <c r="D27" s="7"/>
      <c r="E27" s="7"/>
      <c r="F27" s="33"/>
      <c r="G27" s="34"/>
    </row>
    <row r="28" spans="2:7">
      <c r="B28" s="7"/>
      <c r="C28" s="8" t="s">
        <v>12</v>
      </c>
      <c r="D28" s="7"/>
      <c r="E28" s="7"/>
      <c r="F28" s="33"/>
      <c r="G28" s="34"/>
    </row>
    <row r="29" spans="2:7">
      <c r="B29" s="7"/>
      <c r="C29" s="8" t="s">
        <v>13</v>
      </c>
      <c r="D29" s="7"/>
      <c r="E29" s="7"/>
      <c r="F29" s="33"/>
      <c r="G29" s="34"/>
    </row>
    <row r="30" spans="2:7">
      <c r="B30" s="7"/>
      <c r="C30" s="8" t="s">
        <v>14</v>
      </c>
      <c r="D30" s="7"/>
      <c r="E30" s="7"/>
      <c r="F30" s="33"/>
      <c r="G30" s="34"/>
    </row>
    <row r="31" spans="2:7">
      <c r="B31" s="7"/>
      <c r="C31" s="8" t="s">
        <v>15</v>
      </c>
      <c r="D31" s="7"/>
      <c r="E31" s="7"/>
      <c r="F31" s="33"/>
      <c r="G31" s="34"/>
    </row>
    <row r="32" spans="2:7">
      <c r="B32" s="25"/>
      <c r="C32" s="26"/>
      <c r="D32" s="25"/>
      <c r="E32" s="25"/>
      <c r="F32" s="25"/>
      <c r="G32" s="27"/>
    </row>
    <row r="33" spans="3:10" s="36" customFormat="1"/>
    <row r="34" spans="3:10" s="36" customFormat="1">
      <c r="C34" s="41"/>
      <c r="G34" s="37"/>
      <c r="I34" s="37"/>
      <c r="J34" s="40"/>
    </row>
    <row r="35" spans="3:10" s="36" customFormat="1">
      <c r="C35" s="41"/>
      <c r="G35" s="37"/>
      <c r="I35" s="37"/>
    </row>
    <row r="36" spans="3:10" s="36" customFormat="1">
      <c r="C36" s="41"/>
      <c r="G36" s="37"/>
      <c r="I36" s="37"/>
    </row>
    <row r="37" spans="3:10" s="36" customFormat="1">
      <c r="C37" s="41"/>
      <c r="G37" s="37"/>
      <c r="I37" s="37"/>
    </row>
    <row r="38" spans="3:10" s="36" customFormat="1">
      <c r="C38" s="41"/>
      <c r="G38" s="37"/>
      <c r="I38" s="37"/>
      <c r="J38" s="40"/>
    </row>
    <row r="39" spans="3:10" s="36" customFormat="1"/>
  </sheetData>
  <mergeCells count="2">
    <mergeCell ref="B3:G3"/>
    <mergeCell ref="B18:G18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Carpeta Asfáltica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svilar</cp:lastModifiedBy>
  <dcterms:created xsi:type="dcterms:W3CDTF">2017-06-09T16:14:15Z</dcterms:created>
  <dcterms:modified xsi:type="dcterms:W3CDTF">2018-02-02T11:33:22Z</dcterms:modified>
</cp:coreProperties>
</file>