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8825" windowHeight="8115"/>
  </bookViews>
  <sheets>
    <sheet name="PRESUPUESTO Y CRONOGRAMA " sheetId="1" r:id="rId1"/>
    <sheet name="Hoja1" sheetId="3" r:id="rId2"/>
  </sheets>
  <definedNames>
    <definedName name="_xlnm.Print_Area" localSheetId="0">'PRESUPUESTO Y CRONOGRAMA '!$B$1:$R$65</definedName>
  </definedNames>
  <calcPr calcId="125725"/>
</workbook>
</file>

<file path=xl/calcChain.xml><?xml version="1.0" encoding="utf-8"?>
<calcChain xmlns="http://schemas.openxmlformats.org/spreadsheetml/2006/main">
  <c r="I23" i="1"/>
  <c r="J65"/>
  <c r="L56"/>
  <c r="L47"/>
  <c r="I42"/>
  <c r="I44"/>
  <c r="I43"/>
  <c r="I41"/>
  <c r="I40"/>
  <c r="I39"/>
  <c r="I38"/>
  <c r="I37"/>
  <c r="L36"/>
  <c r="I25"/>
  <c r="I24"/>
  <c r="I22"/>
  <c r="L21"/>
  <c r="I20"/>
  <c r="J19" s="1"/>
  <c r="L19"/>
  <c r="I53"/>
  <c r="I35"/>
  <c r="I34"/>
  <c r="I33"/>
  <c r="I32"/>
  <c r="I31"/>
  <c r="I30"/>
  <c r="I29"/>
  <c r="I28"/>
  <c r="L54"/>
  <c r="I52"/>
  <c r="I51"/>
  <c r="I50"/>
  <c r="L26"/>
  <c r="L45"/>
  <c r="E26"/>
  <c r="I46"/>
  <c r="J45" s="1"/>
  <c r="I27"/>
  <c r="J54" l="1"/>
  <c r="J26"/>
  <c r="J56" s="1"/>
  <c r="J58" s="1"/>
  <c r="J60" s="1"/>
  <c r="J36"/>
  <c r="J21"/>
  <c r="J47" s="1"/>
</calcChain>
</file>

<file path=xl/sharedStrings.xml><?xml version="1.0" encoding="utf-8"?>
<sst xmlns="http://schemas.openxmlformats.org/spreadsheetml/2006/main" count="157" uniqueCount="122">
  <si>
    <t>Nº</t>
  </si>
  <si>
    <t>RUBROS</t>
  </si>
  <si>
    <t>SUBRUBROS</t>
  </si>
  <si>
    <t>UNIDAD</t>
  </si>
  <si>
    <t>CANTIDAD</t>
  </si>
  <si>
    <t>A</t>
  </si>
  <si>
    <t>VARIOS</t>
  </si>
  <si>
    <t>B</t>
  </si>
  <si>
    <t>1.01</t>
  </si>
  <si>
    <t>C</t>
  </si>
  <si>
    <t>1.00</t>
  </si>
  <si>
    <t>2.00</t>
  </si>
  <si>
    <t>MONTO IMPONIBLE pesos</t>
  </si>
  <si>
    <t>PRECIO UNITARIO pesos</t>
  </si>
  <si>
    <t>TOTAL SUBRUBRO pesos</t>
  </si>
  <si>
    <t>TOTAL RUBRO pesos</t>
  </si>
  <si>
    <t>PRESUPUESTO DETALLADO POR RUBROS</t>
  </si>
  <si>
    <t>IVA 22%</t>
  </si>
  <si>
    <t>D</t>
  </si>
  <si>
    <t>RUBROS AGREGADOS POR EL CONTRATISTA</t>
  </si>
  <si>
    <t>SUBTOTAL RUBROS AGREGADOS POR EL CONTRATISTA</t>
  </si>
  <si>
    <t>NOTAS:</t>
  </si>
  <si>
    <t>EMPRESA</t>
  </si>
  <si>
    <t>LLAMADO</t>
  </si>
  <si>
    <t>DIRECCIÓN:</t>
  </si>
  <si>
    <t>SERVICIO:</t>
  </si>
  <si>
    <t>RUBRO</t>
  </si>
  <si>
    <t>ARQUITECTURA</t>
  </si>
  <si>
    <t>NOMBRE:</t>
  </si>
  <si>
    <t>C.I.</t>
  </si>
  <si>
    <t>Nº CJPU</t>
  </si>
  <si>
    <t>Nº LÁMINAS</t>
  </si>
  <si>
    <t>FIRMA</t>
  </si>
  <si>
    <t>EMPRESA:</t>
  </si>
  <si>
    <t>LLAMADO:</t>
  </si>
  <si>
    <t>TOTAL OBRAS IVA INCLUÍDO</t>
  </si>
  <si>
    <t>SUBTOTAL $</t>
  </si>
  <si>
    <t>IVA 22% $</t>
  </si>
  <si>
    <t>TOTAL $</t>
  </si>
  <si>
    <t>DIMENSIÓN ESPESOR MARCAS Y MODELOS</t>
  </si>
  <si>
    <t>Modalidad</t>
  </si>
  <si>
    <t>Obra</t>
  </si>
  <si>
    <t>Fecha</t>
  </si>
  <si>
    <t>Dirección</t>
  </si>
  <si>
    <t>:  LLAVE EN MANO</t>
  </si>
  <si>
    <t>Arquitecto</t>
  </si>
  <si>
    <t>Ayudante</t>
  </si>
  <si>
    <t>SUBTOTAL DE OBRAS (A + B )</t>
  </si>
  <si>
    <t>a) En el subtotal (A+B) deben incluirse  los gastos de administración y gestión del contrato de obra.</t>
  </si>
  <si>
    <t>b) el Contratista/Oferente debe verificar todas las fórmulas ya que será responsable por el resultado de las mismas.</t>
  </si>
  <si>
    <t>PROYECTO</t>
  </si>
  <si>
    <t>OBRAS DE ENLACE CON RED DE UTE</t>
  </si>
  <si>
    <t>SISTEMA DE PUESTA A TIERRA</t>
  </si>
  <si>
    <t>CANALIZACIONES</t>
  </si>
  <si>
    <t>CONDUCTORES</t>
  </si>
  <si>
    <t>TABLEROS</t>
  </si>
  <si>
    <t>MÓDULOS Y PLAQUETAS</t>
  </si>
  <si>
    <t>LUMINARIAS</t>
  </si>
  <si>
    <t>TRAMITACIÓN ANTE UTE</t>
  </si>
  <si>
    <t>OBRAS</t>
  </si>
  <si>
    <t>U</t>
  </si>
  <si>
    <t>INSTALACIONES</t>
  </si>
  <si>
    <t>:  NOVIEMBRE 2016</t>
  </si>
  <si>
    <t>ANEXO III PRESUPUESTO DETALLADO POR RUBROS Y CRONOGRAMA DE OBRAS</t>
  </si>
  <si>
    <t>: Restingas Montañez Solar 9 esq.Transversal – Solymar - Canelones</t>
  </si>
  <si>
    <t>Téc. Electricista</t>
  </si>
  <si>
    <t>: A. BURMIDAD</t>
  </si>
  <si>
    <t>: DARWIN CARBALLO - MAGELA BIELLI</t>
  </si>
  <si>
    <t>: Cecilia Pérez</t>
  </si>
  <si>
    <t>IMPLANTACIÓN</t>
  </si>
  <si>
    <t>CRONOGRAMA DE OBRAS</t>
  </si>
  <si>
    <t>semana 1</t>
  </si>
  <si>
    <t>semana 2</t>
  </si>
  <si>
    <t>semana 3</t>
  </si>
  <si>
    <t>REPLANTEO</t>
  </si>
  <si>
    <t>DEMOLICIONES Y RETIROS</t>
  </si>
  <si>
    <t>PICADO DE REVOQUES</t>
  </si>
  <si>
    <t>RETIRO DE ESCOMBROS</t>
  </si>
  <si>
    <t>ZANJEADO</t>
  </si>
  <si>
    <t>m2</t>
  </si>
  <si>
    <t>m3</t>
  </si>
  <si>
    <t>3.00</t>
  </si>
  <si>
    <t>3.01</t>
  </si>
  <si>
    <t>3.02</t>
  </si>
  <si>
    <t>3.03</t>
  </si>
  <si>
    <t>3.04</t>
  </si>
  <si>
    <t>3.05</t>
  </si>
  <si>
    <t>3.06</t>
  </si>
  <si>
    <t>3.07</t>
  </si>
  <si>
    <t>3.08</t>
  </si>
  <si>
    <t>3.09</t>
  </si>
  <si>
    <t>4.00</t>
  </si>
  <si>
    <t>4.01</t>
  </si>
  <si>
    <t>4.02</t>
  </si>
  <si>
    <t>4.03</t>
  </si>
  <si>
    <t>4.04</t>
  </si>
  <si>
    <t>4.08</t>
  </si>
  <si>
    <t>4.09</t>
  </si>
  <si>
    <t>4.10</t>
  </si>
  <si>
    <t>*****</t>
  </si>
  <si>
    <t>TAREAS COMPLEMENTARIAS DE ALBAÑILERÍA, PINTURA, Y OTROS RUBROS</t>
  </si>
  <si>
    <t>4.11</t>
  </si>
  <si>
    <t>REPARACION DE REVOQUES INTERIORES</t>
  </si>
  <si>
    <t>REPARACION DE REVOQUES EXTERIORES</t>
  </si>
  <si>
    <t>REPARACION DE PAVIMENTOS INTERIORES</t>
  </si>
  <si>
    <t>PILASTRA DE MAMPOSTERIA PARA MEDIDOR E ICP</t>
  </si>
  <si>
    <t>CAMARAS 40X40</t>
  </si>
  <si>
    <t>CAMARAS 20X20</t>
  </si>
  <si>
    <t>REPARACIONES EN PINTURA</t>
  </si>
  <si>
    <t>LIMPIEZA DE OBRA FLETES Y OTROS</t>
  </si>
  <si>
    <t>5.00</t>
  </si>
  <si>
    <t>5.01</t>
  </si>
  <si>
    <t>SUBTOTAL OBRAS</t>
  </si>
  <si>
    <t>6.01</t>
  </si>
  <si>
    <t>6.02</t>
  </si>
  <si>
    <t>6.03</t>
  </si>
  <si>
    <t>6.04</t>
  </si>
  <si>
    <t>: ACONDICIONAMIENTO DE LA INSTALACION ELECTRICA, AUMENTO DE CARGA Y ENCLACE A RED DE UTE, ACONDICIONAMIENTO ANTEL Y TV CABLE</t>
  </si>
  <si>
    <t>SE DEBERA INDICAR EL MONTO IMPONIBLE TOTAL</t>
  </si>
  <si>
    <t>$</t>
  </si>
  <si>
    <t>DEMOLICION DE NICHO EXISTENTE</t>
  </si>
  <si>
    <t>REPARACION DE PAVIMENTOS EXTERIORES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</si>
</sst>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sz val="16"/>
      <name val="Arial"/>
      <family val="2"/>
    </font>
    <font>
      <b/>
      <sz val="13.5"/>
      <name val="MS Sans Serif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Alignment="1"/>
    <xf numFmtId="0" fontId="0" fillId="0" borderId="2" xfId="0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3" borderId="6" xfId="0" applyFont="1" applyFill="1" applyBorder="1" applyAlignment="1">
      <alignment horizontal="left" vertical="center"/>
    </xf>
    <xf numFmtId="0" fontId="0" fillId="3" borderId="6" xfId="0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0" fillId="4" borderId="6" xfId="0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vertical="center"/>
    </xf>
    <xf numFmtId="0" fontId="3" fillId="5" borderId="6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/>
    </xf>
    <xf numFmtId="2" fontId="2" fillId="6" borderId="2" xfId="0" applyNumberFormat="1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left" vertical="center"/>
    </xf>
    <xf numFmtId="0" fontId="0" fillId="6" borderId="13" xfId="0" applyFill="1" applyBorder="1" applyAlignment="1">
      <alignment vertical="center"/>
    </xf>
    <xf numFmtId="0" fontId="0" fillId="6" borderId="13" xfId="0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2" fontId="4" fillId="0" borderId="4" xfId="0" applyNumberFormat="1" applyFont="1" applyBorder="1" applyAlignment="1">
      <alignment horizontal="center" vertical="center"/>
    </xf>
    <xf numFmtId="0" fontId="0" fillId="0" borderId="4" xfId="0" applyBorder="1"/>
    <xf numFmtId="2" fontId="2" fillId="6" borderId="4" xfId="0" applyNumberFormat="1" applyFont="1" applyFill="1" applyBorder="1" applyAlignment="1">
      <alignment horizontal="center" vertical="center"/>
    </xf>
    <xf numFmtId="0" fontId="0" fillId="0" borderId="13" xfId="0" applyBorder="1"/>
    <xf numFmtId="4" fontId="0" fillId="0" borderId="0" xfId="0" applyNumberFormat="1" applyAlignment="1">
      <alignment vertical="center"/>
    </xf>
    <xf numFmtId="4" fontId="0" fillId="0" borderId="0" xfId="0" applyNumberFormat="1"/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4" fontId="2" fillId="4" borderId="6" xfId="0" applyNumberFormat="1" applyFont="1" applyFill="1" applyBorder="1" applyAlignment="1">
      <alignment horizontal="center" vertical="center" wrapText="1"/>
    </xf>
    <xf numFmtId="4" fontId="1" fillId="4" borderId="6" xfId="0" applyNumberFormat="1" applyFont="1" applyFill="1" applyBorder="1" applyAlignment="1">
      <alignment horizontal="center" vertical="center"/>
    </xf>
    <xf numFmtId="4" fontId="0" fillId="4" borderId="15" xfId="0" applyNumberFormat="1" applyFill="1" applyBorder="1"/>
    <xf numFmtId="4" fontId="0" fillId="6" borderId="13" xfId="0" applyNumberFormat="1" applyFill="1" applyBorder="1" applyAlignment="1">
      <alignment vertical="center"/>
    </xf>
    <xf numFmtId="4" fontId="2" fillId="6" borderId="5" xfId="0" applyNumberFormat="1" applyFont="1" applyFill="1" applyBorder="1" applyAlignment="1">
      <alignment vertical="center"/>
    </xf>
    <xf numFmtId="4" fontId="2" fillId="6" borderId="2" xfId="0" applyNumberFormat="1" applyFont="1" applyFill="1" applyBorder="1"/>
    <xf numFmtId="4" fontId="0" fillId="0" borderId="16" xfId="0" applyNumberFormat="1" applyBorder="1" applyAlignment="1">
      <alignment vertical="center"/>
    </xf>
    <xf numFmtId="4" fontId="0" fillId="0" borderId="2" xfId="0" applyNumberFormat="1" applyBorder="1"/>
    <xf numFmtId="4" fontId="0" fillId="0" borderId="2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16" xfId="0" applyNumberFormat="1" applyBorder="1"/>
    <xf numFmtId="4" fontId="0" fillId="3" borderId="6" xfId="0" applyNumberFormat="1" applyFill="1" applyBorder="1" applyAlignment="1">
      <alignment horizontal="center" vertical="center" wrapText="1"/>
    </xf>
    <xf numFmtId="4" fontId="2" fillId="3" borderId="15" xfId="0" applyNumberFormat="1" applyFont="1" applyFill="1" applyBorder="1" applyAlignment="1">
      <alignment horizontal="right" vertical="center"/>
    </xf>
    <xf numFmtId="4" fontId="2" fillId="3" borderId="17" xfId="0" applyNumberFormat="1" applyFont="1" applyFill="1" applyBorder="1"/>
    <xf numFmtId="4" fontId="0" fillId="0" borderId="0" xfId="0" applyNumberFormat="1" applyBorder="1" applyAlignment="1">
      <alignment vertical="center"/>
    </xf>
    <xf numFmtId="4" fontId="0" fillId="4" borderId="6" xfId="0" applyNumberForma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" fontId="0" fillId="0" borderId="1" xfId="0" applyNumberFormat="1" applyBorder="1"/>
    <xf numFmtId="4" fontId="3" fillId="5" borderId="6" xfId="0" applyNumberFormat="1" applyFont="1" applyFill="1" applyBorder="1" applyAlignment="1">
      <alignment vertical="center"/>
    </xf>
    <xf numFmtId="4" fontId="3" fillId="5" borderId="15" xfId="0" applyNumberFormat="1" applyFont="1" applyFill="1" applyBorder="1" applyAlignment="1">
      <alignment vertical="center"/>
    </xf>
    <xf numFmtId="4" fontId="3" fillId="5" borderId="17" xfId="0" applyNumberFormat="1" applyFont="1" applyFill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horizontal="center" vertical="center" wrapText="1"/>
    </xf>
    <xf numFmtId="0" fontId="0" fillId="0" borderId="10" xfId="0" applyBorder="1"/>
    <xf numFmtId="0" fontId="2" fillId="6" borderId="9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4" fontId="0" fillId="0" borderId="0" xfId="0" applyNumberFormat="1" applyFill="1"/>
    <xf numFmtId="4" fontId="0" fillId="0" borderId="0" xfId="0" applyNumberFormat="1" applyFill="1" applyBorder="1"/>
    <xf numFmtId="4" fontId="2" fillId="0" borderId="0" xfId="0" applyNumberFormat="1" applyFont="1" applyFill="1" applyBorder="1"/>
    <xf numFmtId="4" fontId="3" fillId="0" borderId="0" xfId="0" applyNumberFormat="1" applyFont="1" applyFill="1" applyBorder="1" applyAlignment="1">
      <alignment vertical="center"/>
    </xf>
    <xf numFmtId="0" fontId="0" fillId="7" borderId="3" xfId="0" applyFill="1" applyBorder="1" applyAlignment="1">
      <alignment horizontal="center" vertical="center"/>
    </xf>
    <xf numFmtId="0" fontId="1" fillId="7" borderId="6" xfId="0" applyFont="1" applyFill="1" applyBorder="1" applyAlignment="1">
      <alignment horizontal="left" vertical="center"/>
    </xf>
    <xf numFmtId="0" fontId="1" fillId="7" borderId="6" xfId="0" applyFont="1" applyFill="1" applyBorder="1" applyAlignment="1">
      <alignment horizontal="center" vertical="center"/>
    </xf>
    <xf numFmtId="4" fontId="1" fillId="7" borderId="6" xfId="0" applyNumberFormat="1" applyFont="1" applyFill="1" applyBorder="1" applyAlignment="1">
      <alignment horizontal="center" vertical="center"/>
    </xf>
    <xf numFmtId="4" fontId="0" fillId="7" borderId="15" xfId="0" applyNumberFormat="1" applyFill="1" applyBorder="1"/>
    <xf numFmtId="4" fontId="4" fillId="0" borderId="0" xfId="0" applyNumberFormat="1" applyFont="1" applyFill="1" applyBorder="1" applyAlignment="1">
      <alignment horizontal="center" vertical="center" wrapText="1"/>
    </xf>
    <xf numFmtId="4" fontId="3" fillId="5" borderId="3" xfId="0" applyNumberFormat="1" applyFont="1" applyFill="1" applyBorder="1" applyAlignment="1">
      <alignment horizontal="justify" vertical="center"/>
    </xf>
    <xf numFmtId="4" fontId="3" fillId="0" borderId="0" xfId="0" applyNumberFormat="1" applyFont="1" applyFill="1"/>
    <xf numFmtId="0" fontId="0" fillId="0" borderId="0" xfId="0" applyFill="1" applyAlignment="1">
      <alignment vertical="center"/>
    </xf>
    <xf numFmtId="0" fontId="0" fillId="0" borderId="0" xfId="0" applyFill="1"/>
    <xf numFmtId="0" fontId="4" fillId="0" borderId="0" xfId="0" applyFont="1"/>
    <xf numFmtId="0" fontId="2" fillId="0" borderId="4" xfId="0" applyFont="1" applyBorder="1"/>
    <xf numFmtId="0" fontId="2" fillId="0" borderId="13" xfId="0" applyFont="1" applyBorder="1"/>
    <xf numFmtId="0" fontId="2" fillId="0" borderId="5" xfId="0" applyFont="1" applyBorder="1"/>
    <xf numFmtId="0" fontId="0" fillId="0" borderId="5" xfId="0" applyBorder="1"/>
    <xf numFmtId="0" fontId="3" fillId="0" borderId="4" xfId="0" applyFont="1" applyBorder="1"/>
    <xf numFmtId="0" fontId="0" fillId="0" borderId="11" xfId="0" applyBorder="1"/>
    <xf numFmtId="0" fontId="0" fillId="0" borderId="18" xfId="0" applyBorder="1"/>
    <xf numFmtId="0" fontId="0" fillId="0" borderId="1" xfId="0" applyBorder="1"/>
    <xf numFmtId="0" fontId="0" fillId="0" borderId="19" xfId="0" applyBorder="1"/>
    <xf numFmtId="0" fontId="2" fillId="8" borderId="4" xfId="0" applyFont="1" applyFill="1" applyBorder="1"/>
    <xf numFmtId="0" fontId="2" fillId="8" borderId="13" xfId="0" applyFont="1" applyFill="1" applyBorder="1"/>
    <xf numFmtId="0" fontId="2" fillId="8" borderId="5" xfId="0" applyFont="1" applyFill="1" applyBorder="1"/>
    <xf numFmtId="0" fontId="0" fillId="8" borderId="5" xfId="0" applyFill="1" applyBorder="1"/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vertical="top"/>
    </xf>
    <xf numFmtId="4" fontId="8" fillId="0" borderId="6" xfId="0" applyNumberFormat="1" applyFont="1" applyFill="1" applyBorder="1"/>
    <xf numFmtId="4" fontId="8" fillId="0" borderId="0" xfId="0" applyNumberFormat="1" applyFont="1" applyFill="1" applyBorder="1"/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4" fontId="3" fillId="0" borderId="13" xfId="0" applyNumberFormat="1" applyFont="1" applyBorder="1" applyAlignment="1">
      <alignment vertical="center"/>
    </xf>
    <xf numFmtId="4" fontId="3" fillId="0" borderId="13" xfId="0" applyNumberFormat="1" applyFont="1" applyFill="1" applyBorder="1"/>
    <xf numFmtId="4" fontId="3" fillId="0" borderId="5" xfId="0" applyNumberFormat="1" applyFont="1" applyBorder="1" applyAlignment="1">
      <alignment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vertical="center"/>
    </xf>
    <xf numFmtId="0" fontId="3" fillId="6" borderId="6" xfId="0" applyFont="1" applyFill="1" applyBorder="1" applyAlignment="1">
      <alignment horizontal="center" vertical="center"/>
    </xf>
    <xf numFmtId="4" fontId="3" fillId="6" borderId="6" xfId="0" applyNumberFormat="1" applyFont="1" applyFill="1" applyBorder="1" applyAlignment="1">
      <alignment vertical="center"/>
    </xf>
    <xf numFmtId="4" fontId="3" fillId="6" borderId="6" xfId="0" applyNumberFormat="1" applyFont="1" applyFill="1" applyBorder="1"/>
    <xf numFmtId="4" fontId="3" fillId="6" borderId="15" xfId="0" applyNumberFormat="1" applyFont="1" applyFill="1" applyBorder="1" applyAlignment="1">
      <alignment vertical="center"/>
    </xf>
    <xf numFmtId="0" fontId="8" fillId="6" borderId="3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left" vertical="center"/>
    </xf>
    <xf numFmtId="0" fontId="9" fillId="6" borderId="6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4" fontId="9" fillId="6" borderId="6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/>
    <xf numFmtId="4" fontId="3" fillId="6" borderId="12" xfId="0" applyNumberFormat="1" applyFont="1" applyFill="1" applyBorder="1"/>
    <xf numFmtId="0" fontId="2" fillId="0" borderId="0" xfId="0" applyFont="1" applyBorder="1" applyAlignment="1"/>
    <xf numFmtId="0" fontId="0" fillId="9" borderId="0" xfId="0" applyFill="1" applyBorder="1"/>
    <xf numFmtId="0" fontId="4" fillId="0" borderId="0" xfId="0" applyFont="1" applyBorder="1" applyAlignment="1"/>
    <xf numFmtId="0" fontId="0" fillId="0" borderId="0" xfId="0" applyBorder="1" applyAlignment="1"/>
    <xf numFmtId="0" fontId="2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/>
    <xf numFmtId="0" fontId="4" fillId="0" borderId="2" xfId="0" applyFont="1" applyBorder="1" applyAlignment="1">
      <alignment vertical="center"/>
    </xf>
    <xf numFmtId="4" fontId="8" fillId="6" borderId="15" xfId="0" applyNumberFormat="1" applyFont="1" applyFill="1" applyBorder="1"/>
    <xf numFmtId="49" fontId="10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justify"/>
    </xf>
    <xf numFmtId="0" fontId="0" fillId="0" borderId="2" xfId="0" applyBorder="1"/>
    <xf numFmtId="0" fontId="2" fillId="6" borderId="10" xfId="0" applyFont="1" applyFill="1" applyBorder="1" applyAlignment="1">
      <alignment horizontal="left" vertical="center"/>
    </xf>
    <xf numFmtId="4" fontId="4" fillId="0" borderId="2" xfId="0" applyNumberFormat="1" applyFont="1" applyBorder="1" applyAlignment="1">
      <alignment horizontal="center"/>
    </xf>
    <xf numFmtId="0" fontId="4" fillId="0" borderId="4" xfId="0" applyFont="1" applyBorder="1" applyAlignment="1"/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2" fillId="6" borderId="13" xfId="0" applyFont="1" applyFill="1" applyBorder="1" applyAlignment="1">
      <alignment horizontal="left" vertical="center"/>
    </xf>
    <xf numFmtId="0" fontId="4" fillId="9" borderId="4" xfId="0" applyFont="1" applyFill="1" applyBorder="1" applyAlignment="1">
      <alignment horizontal="center"/>
    </xf>
    <xf numFmtId="4" fontId="0" fillId="11" borderId="3" xfId="0" applyNumberFormat="1" applyFill="1" applyBorder="1" applyAlignment="1">
      <alignment horizontal="center" vertical="center" wrapText="1"/>
    </xf>
    <xf numFmtId="4" fontId="11" fillId="11" borderId="6" xfId="0" applyNumberFormat="1" applyFont="1" applyFill="1" applyBorder="1" applyAlignment="1">
      <alignment horizontal="left" vertical="center"/>
    </xf>
    <xf numFmtId="4" fontId="0" fillId="11" borderId="6" xfId="0" applyNumberFormat="1" applyFill="1" applyBorder="1" applyAlignment="1">
      <alignment horizontal="center" vertical="center" wrapText="1"/>
    </xf>
    <xf numFmtId="4" fontId="0" fillId="11" borderId="6" xfId="0" applyNumberFormat="1" applyFill="1" applyBorder="1"/>
    <xf numFmtId="4" fontId="11" fillId="11" borderId="6" xfId="0" applyNumberFormat="1" applyFont="1" applyFill="1" applyBorder="1" applyAlignment="1">
      <alignment horizontal="right" vertical="center"/>
    </xf>
    <xf numFmtId="4" fontId="0" fillId="11" borderId="17" xfId="0" applyNumberFormat="1" applyFill="1" applyBorder="1"/>
    <xf numFmtId="0" fontId="5" fillId="0" borderId="0" xfId="0" applyFont="1" applyAlignment="1">
      <alignment horizontal="left"/>
    </xf>
    <xf numFmtId="0" fontId="6" fillId="3" borderId="20" xfId="0" applyFont="1" applyFill="1" applyBorder="1" applyAlignment="1">
      <alignment horizontal="center" vertical="justify"/>
    </xf>
    <xf numFmtId="0" fontId="6" fillId="3" borderId="14" xfId="0" applyFont="1" applyFill="1" applyBorder="1" applyAlignment="1">
      <alignment horizontal="center" vertical="justify"/>
    </xf>
    <xf numFmtId="0" fontId="6" fillId="3" borderId="21" xfId="0" applyFont="1" applyFill="1" applyBorder="1" applyAlignment="1">
      <alignment horizontal="center" vertical="justify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4" fillId="3" borderId="35" xfId="0" applyNumberFormat="1" applyFont="1" applyFill="1" applyBorder="1" applyAlignment="1">
      <alignment horizontal="center" vertical="center" wrapText="1"/>
    </xf>
    <xf numFmtId="4" fontId="4" fillId="3" borderId="36" xfId="0" applyNumberFormat="1" applyFont="1" applyFill="1" applyBorder="1" applyAlignment="1">
      <alignment horizontal="center" vertical="center" wrapText="1"/>
    </xf>
    <xf numFmtId="4" fontId="4" fillId="3" borderId="37" xfId="0" applyNumberFormat="1" applyFont="1" applyFill="1" applyBorder="1" applyAlignment="1">
      <alignment horizontal="center" vertical="center" wrapText="1"/>
    </xf>
    <xf numFmtId="4" fontId="4" fillId="3" borderId="22" xfId="0" applyNumberFormat="1" applyFont="1" applyFill="1" applyBorder="1" applyAlignment="1">
      <alignment horizontal="center" vertical="center" wrapText="1"/>
    </xf>
    <xf numFmtId="4" fontId="4" fillId="3" borderId="23" xfId="0" applyNumberFormat="1" applyFont="1" applyFill="1" applyBorder="1" applyAlignment="1">
      <alignment horizontal="center" vertical="center" wrapText="1"/>
    </xf>
    <xf numFmtId="4" fontId="4" fillId="3" borderId="24" xfId="0" applyNumberFormat="1" applyFont="1" applyFill="1" applyBorder="1" applyAlignment="1">
      <alignment horizontal="center" vertical="center" wrapText="1"/>
    </xf>
    <xf numFmtId="4" fontId="4" fillId="3" borderId="30" xfId="0" applyNumberFormat="1" applyFont="1" applyFill="1" applyBorder="1" applyAlignment="1">
      <alignment horizontal="center" vertical="center" wrapText="1"/>
    </xf>
    <xf numFmtId="4" fontId="4" fillId="3" borderId="31" xfId="0" applyNumberFormat="1" applyFont="1" applyFill="1" applyBorder="1" applyAlignment="1">
      <alignment horizontal="center" vertical="center" wrapText="1"/>
    </xf>
    <xf numFmtId="4" fontId="4" fillId="3" borderId="32" xfId="0" applyNumberFormat="1" applyFont="1" applyFill="1" applyBorder="1" applyAlignment="1">
      <alignment horizontal="center" vertical="center" wrapText="1"/>
    </xf>
    <xf numFmtId="4" fontId="2" fillId="3" borderId="27" xfId="0" applyNumberFormat="1" applyFont="1" applyFill="1" applyBorder="1" applyAlignment="1">
      <alignment horizontal="center" vertical="center" wrapText="1"/>
    </xf>
    <xf numFmtId="4" fontId="2" fillId="3" borderId="28" xfId="0" applyNumberFormat="1" applyFont="1" applyFill="1" applyBorder="1" applyAlignment="1">
      <alignment horizontal="center" vertical="center" wrapText="1"/>
    </xf>
    <xf numFmtId="4" fontId="2" fillId="3" borderId="29" xfId="0" applyNumberFormat="1" applyFont="1" applyFill="1" applyBorder="1" applyAlignment="1">
      <alignment horizontal="center" vertical="center" wrapText="1"/>
    </xf>
    <xf numFmtId="4" fontId="2" fillId="3" borderId="30" xfId="0" applyNumberFormat="1" applyFont="1" applyFill="1" applyBorder="1" applyAlignment="1">
      <alignment horizontal="center" vertical="center" wrapText="1"/>
    </xf>
    <xf numFmtId="4" fontId="2" fillId="3" borderId="31" xfId="0" applyNumberFormat="1" applyFont="1" applyFill="1" applyBorder="1" applyAlignment="1">
      <alignment horizontal="center" vertical="center" wrapText="1"/>
    </xf>
    <xf numFmtId="4" fontId="2" fillId="3" borderId="32" xfId="0" applyNumberFormat="1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4" fontId="2" fillId="3" borderId="20" xfId="0" applyNumberFormat="1" applyFont="1" applyFill="1" applyBorder="1" applyAlignment="1">
      <alignment horizontal="center" vertical="center" wrapText="1"/>
    </xf>
    <xf numFmtId="4" fontId="2" fillId="3" borderId="14" xfId="0" applyNumberFormat="1" applyFont="1" applyFill="1" applyBorder="1" applyAlignment="1">
      <alignment horizontal="center" vertical="center" wrapText="1"/>
    </xf>
    <xf numFmtId="4" fontId="2" fillId="3" borderId="21" xfId="0" applyNumberFormat="1" applyFont="1" applyFill="1" applyBorder="1" applyAlignment="1">
      <alignment horizontal="center" vertical="center" wrapText="1"/>
    </xf>
    <xf numFmtId="4" fontId="2" fillId="10" borderId="3" xfId="0" applyNumberFormat="1" applyFont="1" applyFill="1" applyBorder="1" applyAlignment="1">
      <alignment horizontal="center" vertical="center"/>
    </xf>
    <xf numFmtId="4" fontId="2" fillId="10" borderId="6" xfId="0" applyNumberFormat="1" applyFont="1" applyFill="1" applyBorder="1" applyAlignment="1">
      <alignment horizontal="center" vertical="center"/>
    </xf>
    <xf numFmtId="4" fontId="2" fillId="10" borderId="1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tabSelected="1" topLeftCell="A16" zoomScale="90" zoomScaleNormal="90" workbookViewId="0">
      <selection activeCell="D17" sqref="D17"/>
    </sheetView>
  </sheetViews>
  <sheetFormatPr baseColWidth="10" defaultRowHeight="12.75"/>
  <cols>
    <col min="1" max="1" width="2.28515625" customWidth="1"/>
    <col min="2" max="2" width="9.42578125" style="13" customWidth="1"/>
    <col min="3" max="3" width="21" customWidth="1"/>
    <col min="4" max="4" width="53.42578125" customWidth="1"/>
    <col min="5" max="5" width="15.42578125" customWidth="1"/>
    <col min="6" max="6" width="8" customWidth="1"/>
    <col min="7" max="8" width="10.7109375" style="56" customWidth="1"/>
    <col min="9" max="9" width="11.42578125" style="56"/>
    <col min="10" max="10" width="12.140625" style="56" customWidth="1"/>
    <col min="11" max="11" width="2" style="56" customWidth="1"/>
    <col min="12" max="12" width="12.7109375" style="56" customWidth="1"/>
    <col min="13" max="13" width="3.85546875" style="86" hidden="1" customWidth="1"/>
    <col min="14" max="14" width="18" style="86" hidden="1" customWidth="1"/>
    <col min="15" max="15" width="1.42578125" customWidth="1"/>
    <col min="16" max="18" width="9.42578125" customWidth="1"/>
  </cols>
  <sheetData>
    <row r="1" spans="1:19" ht="20.25" customHeight="1">
      <c r="B1" s="149" t="s">
        <v>63</v>
      </c>
    </row>
    <row r="2" spans="1:19">
      <c r="A2" s="18"/>
      <c r="B2" s="141" t="s">
        <v>40</v>
      </c>
      <c r="C2" s="18"/>
      <c r="D2" s="143" t="s">
        <v>44</v>
      </c>
      <c r="E2" s="143"/>
      <c r="F2" s="143"/>
      <c r="G2" s="143"/>
      <c r="H2" s="143"/>
      <c r="I2" s="143"/>
      <c r="J2" s="143"/>
      <c r="K2" s="143"/>
      <c r="L2" s="143"/>
      <c r="M2"/>
      <c r="N2"/>
    </row>
    <row r="3" spans="1:19" ht="27" customHeight="1">
      <c r="A3" s="18"/>
      <c r="B3" s="150" t="s">
        <v>41</v>
      </c>
      <c r="C3" s="18"/>
      <c r="D3" s="181" t="s">
        <v>117</v>
      </c>
      <c r="E3" s="181"/>
      <c r="F3" s="181"/>
      <c r="G3" s="181"/>
      <c r="H3" s="181"/>
      <c r="I3" s="181"/>
      <c r="J3" s="181"/>
      <c r="K3" s="140"/>
      <c r="L3" s="140"/>
      <c r="M3"/>
      <c r="N3"/>
    </row>
    <row r="4" spans="1:19">
      <c r="A4" s="18"/>
      <c r="B4" s="141" t="s">
        <v>42</v>
      </c>
      <c r="C4" s="18"/>
      <c r="D4" s="144" t="s">
        <v>62</v>
      </c>
      <c r="E4" s="140"/>
      <c r="F4" s="140"/>
      <c r="G4" s="140"/>
      <c r="H4" s="140"/>
      <c r="I4" s="140"/>
      <c r="J4" s="140"/>
      <c r="K4" s="140"/>
      <c r="L4" s="140"/>
      <c r="M4"/>
      <c r="N4"/>
    </row>
    <row r="5" spans="1:19" ht="15">
      <c r="A5" s="18"/>
      <c r="B5" s="141" t="s">
        <v>43</v>
      </c>
      <c r="C5" s="18"/>
      <c r="D5" s="145" t="s">
        <v>64</v>
      </c>
      <c r="E5" s="140"/>
      <c r="F5" s="140"/>
      <c r="G5" s="140"/>
      <c r="H5" s="140"/>
      <c r="I5" s="140"/>
      <c r="J5" s="140"/>
      <c r="K5" s="140"/>
      <c r="L5" s="140"/>
      <c r="M5"/>
      <c r="N5"/>
    </row>
    <row r="6" spans="1:19">
      <c r="A6" s="18"/>
      <c r="B6" s="141" t="s">
        <v>65</v>
      </c>
      <c r="C6" s="19"/>
      <c r="D6" s="139" t="s">
        <v>66</v>
      </c>
      <c r="E6" s="140"/>
      <c r="F6" s="140"/>
      <c r="G6" s="140"/>
      <c r="H6" s="140"/>
      <c r="I6" s="140"/>
      <c r="J6" s="140"/>
      <c r="K6" s="140"/>
      <c r="L6" s="140"/>
      <c r="M6"/>
      <c r="N6"/>
    </row>
    <row r="7" spans="1:19" ht="14.25">
      <c r="A7" s="18"/>
      <c r="B7" s="168" t="s">
        <v>45</v>
      </c>
      <c r="C7" s="168"/>
      <c r="D7" s="139" t="s">
        <v>67</v>
      </c>
      <c r="E7" s="140"/>
      <c r="F7" s="140"/>
      <c r="G7" s="140"/>
      <c r="H7" s="140"/>
      <c r="I7" s="140"/>
      <c r="J7" s="140"/>
      <c r="K7" s="140"/>
      <c r="L7" s="140"/>
      <c r="M7"/>
      <c r="N7"/>
    </row>
    <row r="8" spans="1:19" ht="15">
      <c r="A8" s="18"/>
      <c r="B8" s="168" t="s">
        <v>46</v>
      </c>
      <c r="C8" s="168"/>
      <c r="D8" s="151" t="s">
        <v>68</v>
      </c>
      <c r="E8" s="140"/>
      <c r="F8" s="140"/>
      <c r="G8" s="140"/>
      <c r="H8" s="140"/>
      <c r="I8" s="140"/>
      <c r="J8" s="140"/>
      <c r="K8" s="140"/>
      <c r="L8" s="140"/>
      <c r="M8"/>
      <c r="N8"/>
    </row>
    <row r="9" spans="1:19" ht="13.5" thickBot="1">
      <c r="A9" s="141"/>
      <c r="B9" s="142"/>
      <c r="C9" s="139"/>
      <c r="D9" s="100"/>
      <c r="E9" s="140"/>
      <c r="F9" s="140"/>
      <c r="G9" s="140"/>
      <c r="H9" s="140"/>
      <c r="I9" s="140"/>
      <c r="J9" s="140"/>
      <c r="K9" s="140"/>
      <c r="L9" s="140"/>
      <c r="M9"/>
      <c r="N9"/>
    </row>
    <row r="10" spans="1:19" ht="24.95" customHeight="1" thickBot="1">
      <c r="A10" s="1"/>
      <c r="B10" s="132"/>
      <c r="C10" s="133" t="s">
        <v>33</v>
      </c>
      <c r="D10" s="134"/>
      <c r="E10" s="135"/>
      <c r="F10" s="134"/>
      <c r="G10" s="136"/>
      <c r="H10" s="136"/>
      <c r="I10" s="135" t="s">
        <v>34</v>
      </c>
      <c r="J10" s="136"/>
      <c r="K10" s="136"/>
      <c r="L10" s="148"/>
      <c r="M10" s="116"/>
      <c r="N10" s="116"/>
      <c r="O10" s="117"/>
    </row>
    <row r="11" spans="1:19" ht="13.5" thickBot="1">
      <c r="A11" s="1"/>
      <c r="B11" s="3"/>
      <c r="C11" s="2"/>
      <c r="D11" s="1"/>
      <c r="E11" s="1"/>
      <c r="F11" s="1"/>
      <c r="G11" s="55"/>
      <c r="H11" s="55"/>
      <c r="I11" s="55"/>
      <c r="J11" s="55"/>
      <c r="K11" s="55"/>
    </row>
    <row r="12" spans="1:19" ht="26.25" customHeight="1" thickBot="1">
      <c r="A12" s="1"/>
      <c r="B12" s="90"/>
      <c r="C12" s="91" t="s">
        <v>16</v>
      </c>
      <c r="D12" s="92"/>
      <c r="E12" s="92"/>
      <c r="F12" s="92"/>
      <c r="G12" s="93"/>
      <c r="H12" s="93"/>
      <c r="I12" s="93"/>
      <c r="J12" s="93"/>
      <c r="K12" s="93"/>
      <c r="L12" s="94"/>
      <c r="M12" s="87"/>
      <c r="N12" s="87"/>
      <c r="P12" s="203" t="s">
        <v>70</v>
      </c>
      <c r="Q12" s="204"/>
      <c r="R12" s="205"/>
      <c r="S12" s="18"/>
    </row>
    <row r="13" spans="1:19" ht="18.75" thickBot="1">
      <c r="A13" s="1"/>
      <c r="B13" s="3"/>
      <c r="C13" s="2"/>
      <c r="D13" s="1"/>
      <c r="E13" s="1"/>
      <c r="F13" s="1"/>
      <c r="G13" s="55"/>
      <c r="H13" s="55"/>
      <c r="I13" s="55"/>
      <c r="J13" s="55"/>
      <c r="K13" s="57"/>
      <c r="P13" s="56"/>
      <c r="Q13" s="56"/>
      <c r="R13" s="56"/>
    </row>
    <row r="14" spans="1:19" ht="15" customHeight="1">
      <c r="A14" s="1"/>
      <c r="B14" s="172" t="s">
        <v>0</v>
      </c>
      <c r="C14" s="175" t="s">
        <v>1</v>
      </c>
      <c r="D14" s="178" t="s">
        <v>2</v>
      </c>
      <c r="E14" s="169" t="s">
        <v>39</v>
      </c>
      <c r="F14" s="197" t="s">
        <v>3</v>
      </c>
      <c r="G14" s="200" t="s">
        <v>4</v>
      </c>
      <c r="H14" s="200" t="s">
        <v>13</v>
      </c>
      <c r="I14" s="200" t="s">
        <v>14</v>
      </c>
      <c r="J14" s="194" t="s">
        <v>15</v>
      </c>
      <c r="K14" s="57"/>
      <c r="L14" s="191" t="s">
        <v>12</v>
      </c>
      <c r="M14" s="95"/>
      <c r="N14" s="95"/>
      <c r="P14" s="182" t="s">
        <v>71</v>
      </c>
      <c r="Q14" s="185" t="s">
        <v>72</v>
      </c>
      <c r="R14" s="188" t="s">
        <v>73</v>
      </c>
    </row>
    <row r="15" spans="1:19" ht="15" customHeight="1">
      <c r="A15" s="1"/>
      <c r="B15" s="173"/>
      <c r="C15" s="176"/>
      <c r="D15" s="179"/>
      <c r="E15" s="170"/>
      <c r="F15" s="198"/>
      <c r="G15" s="201"/>
      <c r="H15" s="201"/>
      <c r="I15" s="201"/>
      <c r="J15" s="195"/>
      <c r="K15" s="57"/>
      <c r="L15" s="192"/>
      <c r="M15" s="95"/>
      <c r="N15" s="95"/>
      <c r="P15" s="183"/>
      <c r="Q15" s="186"/>
      <c r="R15" s="189"/>
    </row>
    <row r="16" spans="1:19" ht="21" customHeight="1" thickBot="1">
      <c r="A16" s="1"/>
      <c r="B16" s="174"/>
      <c r="C16" s="177"/>
      <c r="D16" s="180"/>
      <c r="E16" s="171"/>
      <c r="F16" s="199"/>
      <c r="G16" s="202"/>
      <c r="H16" s="202"/>
      <c r="I16" s="202"/>
      <c r="J16" s="196"/>
      <c r="K16" s="57"/>
      <c r="L16" s="193"/>
      <c r="M16" s="95"/>
      <c r="N16" s="95"/>
      <c r="O16" s="18"/>
      <c r="P16" s="184"/>
      <c r="Q16" s="187"/>
      <c r="R16" s="190"/>
    </row>
    <row r="17" spans="1:18" ht="15" customHeight="1" thickBot="1">
      <c r="A17" s="1"/>
      <c r="B17" s="4"/>
      <c r="C17" s="5"/>
      <c r="D17" s="4"/>
      <c r="E17" s="4"/>
      <c r="F17" s="4"/>
      <c r="G17" s="58"/>
      <c r="H17" s="58"/>
      <c r="I17" s="58"/>
      <c r="J17" s="58"/>
    </row>
    <row r="18" spans="1:18" ht="15" customHeight="1" thickBot="1">
      <c r="A18" s="1"/>
      <c r="B18" s="21" t="s">
        <v>5</v>
      </c>
      <c r="C18" s="42" t="s">
        <v>59</v>
      </c>
      <c r="D18" s="41"/>
      <c r="E18" s="41"/>
      <c r="F18" s="41"/>
      <c r="G18" s="59"/>
      <c r="H18" s="59"/>
      <c r="I18" s="59"/>
      <c r="J18" s="59"/>
      <c r="K18" s="60"/>
      <c r="L18" s="61"/>
      <c r="M18" s="87"/>
      <c r="N18" s="87"/>
      <c r="O18" s="18"/>
    </row>
    <row r="19" spans="1:18" ht="15" customHeight="1">
      <c r="A19" s="1"/>
      <c r="B19" s="44" t="s">
        <v>10</v>
      </c>
      <c r="C19" s="84" t="s">
        <v>69</v>
      </c>
      <c r="D19" s="46"/>
      <c r="E19" s="49"/>
      <c r="F19" s="47"/>
      <c r="G19" s="62"/>
      <c r="H19" s="62"/>
      <c r="I19" s="62"/>
      <c r="J19" s="63">
        <f>SUM(I20:I20)</f>
        <v>0</v>
      </c>
      <c r="K19" s="57"/>
      <c r="L19" s="64">
        <f>SUM(L20:L20)</f>
        <v>0</v>
      </c>
      <c r="M19" s="88"/>
      <c r="N19" s="88"/>
      <c r="P19" s="152"/>
      <c r="Q19" s="152"/>
      <c r="R19" s="152"/>
    </row>
    <row r="20" spans="1:18" ht="15" customHeight="1">
      <c r="A20" s="1"/>
      <c r="B20" s="51" t="s">
        <v>8</v>
      </c>
      <c r="C20" s="85"/>
      <c r="D20" s="24" t="s">
        <v>74</v>
      </c>
      <c r="E20" s="159" t="s">
        <v>99</v>
      </c>
      <c r="F20" s="20" t="s">
        <v>60</v>
      </c>
      <c r="G20" s="67"/>
      <c r="H20" s="67"/>
      <c r="I20" s="67">
        <f t="shared" ref="I20" si="0">SUM(G20*H20)</f>
        <v>0</v>
      </c>
      <c r="J20" s="68"/>
      <c r="K20" s="57"/>
      <c r="L20" s="66"/>
      <c r="M20" s="87"/>
      <c r="N20" s="87"/>
      <c r="P20" s="152"/>
      <c r="Q20" s="152"/>
      <c r="R20" s="152"/>
    </row>
    <row r="21" spans="1:18" ht="15" customHeight="1">
      <c r="A21" s="1"/>
      <c r="B21" s="44" t="s">
        <v>11</v>
      </c>
      <c r="C21" s="153" t="s">
        <v>75</v>
      </c>
      <c r="D21" s="46"/>
      <c r="E21" s="49"/>
      <c r="F21" s="47"/>
      <c r="G21" s="62"/>
      <c r="H21" s="62"/>
      <c r="I21" s="62"/>
      <c r="J21" s="63">
        <f>SUM(I22:I25)</f>
        <v>0</v>
      </c>
      <c r="K21" s="57"/>
      <c r="L21" s="64">
        <f>SUM(L22:L25)</f>
        <v>0</v>
      </c>
      <c r="M21" s="88"/>
      <c r="N21" s="88"/>
      <c r="P21" s="152"/>
      <c r="Q21" s="152"/>
      <c r="R21" s="152"/>
    </row>
    <row r="22" spans="1:18" ht="15" customHeight="1">
      <c r="A22" s="1"/>
      <c r="B22" s="51">
        <v>2.0099999999999998</v>
      </c>
      <c r="C22" s="85"/>
      <c r="D22" s="24" t="s">
        <v>76</v>
      </c>
      <c r="E22" s="159" t="s">
        <v>99</v>
      </c>
      <c r="F22" s="156" t="s">
        <v>79</v>
      </c>
      <c r="G22" s="67"/>
      <c r="H22" s="67"/>
      <c r="I22" s="67">
        <f t="shared" ref="I22:I25" si="1">SUM(G22*H22)</f>
        <v>0</v>
      </c>
      <c r="J22" s="68"/>
      <c r="K22" s="57"/>
      <c r="L22" s="66"/>
      <c r="M22" s="87"/>
      <c r="N22" s="87"/>
      <c r="P22" s="152"/>
      <c r="Q22" s="152"/>
      <c r="R22" s="152"/>
    </row>
    <row r="23" spans="1:18" ht="15" customHeight="1">
      <c r="A23" s="1"/>
      <c r="B23" s="51">
        <v>2.02</v>
      </c>
      <c r="C23" s="50"/>
      <c r="D23" s="24" t="s">
        <v>120</v>
      </c>
      <c r="E23" s="159" t="s">
        <v>99</v>
      </c>
      <c r="F23" s="157" t="s">
        <v>80</v>
      </c>
      <c r="G23" s="67"/>
      <c r="H23" s="67"/>
      <c r="I23" s="67">
        <f t="shared" si="1"/>
        <v>0</v>
      </c>
      <c r="J23" s="68"/>
      <c r="K23" s="57"/>
      <c r="L23" s="66"/>
      <c r="M23" s="87"/>
      <c r="N23" s="87"/>
      <c r="P23" s="152"/>
      <c r="Q23" s="152"/>
      <c r="R23" s="152"/>
    </row>
    <row r="24" spans="1:18" ht="15" customHeight="1">
      <c r="A24" s="1"/>
      <c r="B24" s="154">
        <v>2.0299999999999998</v>
      </c>
      <c r="C24" s="50"/>
      <c r="D24" s="24" t="s">
        <v>77</v>
      </c>
      <c r="E24" s="159" t="s">
        <v>99</v>
      </c>
      <c r="F24" s="157" t="s">
        <v>80</v>
      </c>
      <c r="G24" s="67"/>
      <c r="H24" s="67"/>
      <c r="I24" s="67">
        <f t="shared" si="1"/>
        <v>0</v>
      </c>
      <c r="J24" s="68"/>
      <c r="K24" s="57"/>
      <c r="L24" s="66"/>
      <c r="M24" s="87"/>
      <c r="N24" s="87"/>
      <c r="P24" s="152"/>
      <c r="Q24" s="152"/>
      <c r="R24" s="152"/>
    </row>
    <row r="25" spans="1:18" ht="15" customHeight="1">
      <c r="A25" s="1"/>
      <c r="B25" s="154">
        <v>2.04</v>
      </c>
      <c r="C25" s="50"/>
      <c r="D25" s="155" t="s">
        <v>78</v>
      </c>
      <c r="E25" s="159" t="s">
        <v>99</v>
      </c>
      <c r="F25" s="158" t="s">
        <v>80</v>
      </c>
      <c r="G25" s="67"/>
      <c r="H25" s="67"/>
      <c r="I25" s="67">
        <f t="shared" si="1"/>
        <v>0</v>
      </c>
      <c r="J25" s="68"/>
      <c r="K25" s="57"/>
      <c r="L25" s="66"/>
      <c r="M25" s="87"/>
      <c r="N25" s="87"/>
      <c r="P25" s="152"/>
      <c r="Q25" s="152"/>
      <c r="R25" s="152"/>
    </row>
    <row r="26" spans="1:18" ht="15" customHeight="1">
      <c r="A26" s="1"/>
      <c r="B26" s="44" t="s">
        <v>81</v>
      </c>
      <c r="C26" s="84" t="s">
        <v>61</v>
      </c>
      <c r="D26" s="46"/>
      <c r="E26" s="49" t="str">
        <f>+$E$14</f>
        <v>DIMENSIÓN ESPESOR MARCAS Y MODELOS</v>
      </c>
      <c r="F26" s="47"/>
      <c r="G26" s="62"/>
      <c r="H26" s="62"/>
      <c r="I26" s="62"/>
      <c r="J26" s="63">
        <f>SUM(I27:I35)</f>
        <v>0</v>
      </c>
      <c r="K26" s="57"/>
      <c r="L26" s="64">
        <f>SUM(L27:L35)</f>
        <v>0</v>
      </c>
      <c r="M26" s="88"/>
      <c r="N26" s="88"/>
      <c r="P26" s="152"/>
      <c r="Q26" s="152"/>
      <c r="R26" s="152"/>
    </row>
    <row r="27" spans="1:18" ht="15" customHeight="1">
      <c r="A27" s="1"/>
      <c r="B27" s="51" t="s">
        <v>82</v>
      </c>
      <c r="C27" s="85"/>
      <c r="D27" s="24" t="s">
        <v>50</v>
      </c>
      <c r="E27" s="147"/>
      <c r="F27" s="20" t="s">
        <v>60</v>
      </c>
      <c r="G27" s="67"/>
      <c r="H27" s="67"/>
      <c r="I27" s="67">
        <f t="shared" ref="I27:I35" si="2">SUM(G27*H27)</f>
        <v>0</v>
      </c>
      <c r="J27" s="68"/>
      <c r="K27" s="57"/>
      <c r="L27" s="66"/>
      <c r="M27" s="87"/>
      <c r="N27" s="87"/>
      <c r="P27" s="152"/>
      <c r="Q27" s="152"/>
      <c r="R27" s="152"/>
    </row>
    <row r="28" spans="1:18" ht="15" customHeight="1">
      <c r="A28" s="1"/>
      <c r="B28" s="51" t="s">
        <v>83</v>
      </c>
      <c r="C28" s="50"/>
      <c r="D28" s="24" t="s">
        <v>51</v>
      </c>
      <c r="E28" s="147"/>
      <c r="F28" s="20" t="s">
        <v>60</v>
      </c>
      <c r="G28" s="67"/>
      <c r="H28" s="67"/>
      <c r="I28" s="67">
        <f t="shared" si="2"/>
        <v>0</v>
      </c>
      <c r="J28" s="68"/>
      <c r="K28" s="57"/>
      <c r="L28" s="66"/>
      <c r="M28" s="87"/>
      <c r="N28" s="87"/>
      <c r="P28" s="152"/>
      <c r="Q28" s="152"/>
      <c r="R28" s="152"/>
    </row>
    <row r="29" spans="1:18" ht="15" customHeight="1">
      <c r="A29" s="1"/>
      <c r="B29" s="51" t="s">
        <v>84</v>
      </c>
      <c r="C29" s="50"/>
      <c r="D29" s="24" t="s">
        <v>52</v>
      </c>
      <c r="E29" s="147"/>
      <c r="F29" s="20" t="s">
        <v>60</v>
      </c>
      <c r="G29" s="67"/>
      <c r="H29" s="67"/>
      <c r="I29" s="67">
        <f t="shared" si="2"/>
        <v>0</v>
      </c>
      <c r="J29" s="68"/>
      <c r="K29" s="57"/>
      <c r="L29" s="66"/>
      <c r="M29" s="87"/>
      <c r="N29" s="87"/>
      <c r="P29" s="152"/>
      <c r="Q29" s="152"/>
      <c r="R29" s="152"/>
    </row>
    <row r="30" spans="1:18" ht="15" customHeight="1">
      <c r="A30" s="1"/>
      <c r="B30" s="51" t="s">
        <v>85</v>
      </c>
      <c r="C30" s="50"/>
      <c r="D30" s="24" t="s">
        <v>53</v>
      </c>
      <c r="E30" s="147"/>
      <c r="F30" s="20" t="s">
        <v>60</v>
      </c>
      <c r="G30" s="67"/>
      <c r="H30" s="67"/>
      <c r="I30" s="67">
        <f t="shared" si="2"/>
        <v>0</v>
      </c>
      <c r="J30" s="68"/>
      <c r="K30" s="57"/>
      <c r="L30" s="66"/>
      <c r="M30" s="87"/>
      <c r="N30" s="87"/>
      <c r="P30" s="152"/>
      <c r="Q30" s="152"/>
      <c r="R30" s="152"/>
    </row>
    <row r="31" spans="1:18" ht="15" customHeight="1">
      <c r="A31" s="1"/>
      <c r="B31" s="51" t="s">
        <v>86</v>
      </c>
      <c r="C31" s="50"/>
      <c r="D31" s="24" t="s">
        <v>54</v>
      </c>
      <c r="E31" s="147"/>
      <c r="F31" s="20" t="s">
        <v>60</v>
      </c>
      <c r="G31" s="67"/>
      <c r="H31" s="67"/>
      <c r="I31" s="67">
        <f t="shared" si="2"/>
        <v>0</v>
      </c>
      <c r="J31" s="68"/>
      <c r="K31" s="57"/>
      <c r="L31" s="66"/>
      <c r="M31" s="87"/>
      <c r="N31" s="87"/>
      <c r="P31" s="152"/>
      <c r="Q31" s="152"/>
      <c r="R31" s="152"/>
    </row>
    <row r="32" spans="1:18" ht="15" customHeight="1">
      <c r="A32" s="1"/>
      <c r="B32" s="51" t="s">
        <v>87</v>
      </c>
      <c r="C32" s="50"/>
      <c r="D32" s="24" t="s">
        <v>55</v>
      </c>
      <c r="E32" s="147"/>
      <c r="F32" s="20" t="s">
        <v>60</v>
      </c>
      <c r="G32" s="67"/>
      <c r="H32" s="67"/>
      <c r="I32" s="67">
        <f t="shared" si="2"/>
        <v>0</v>
      </c>
      <c r="J32" s="68"/>
      <c r="K32" s="57"/>
      <c r="L32" s="66"/>
      <c r="M32" s="87"/>
      <c r="N32" s="87"/>
      <c r="P32" s="152"/>
      <c r="Q32" s="152"/>
      <c r="R32" s="152"/>
    </row>
    <row r="33" spans="1:18" ht="15" customHeight="1">
      <c r="A33" s="1"/>
      <c r="B33" s="51" t="s">
        <v>88</v>
      </c>
      <c r="C33" s="50"/>
      <c r="D33" s="24" t="s">
        <v>56</v>
      </c>
      <c r="E33" s="147"/>
      <c r="F33" s="20" t="s">
        <v>60</v>
      </c>
      <c r="G33" s="67"/>
      <c r="H33" s="67"/>
      <c r="I33" s="67">
        <f t="shared" si="2"/>
        <v>0</v>
      </c>
      <c r="J33" s="68"/>
      <c r="K33" s="57"/>
      <c r="L33" s="66"/>
      <c r="M33" s="87"/>
      <c r="N33" s="87"/>
      <c r="P33" s="152"/>
      <c r="Q33" s="152"/>
      <c r="R33" s="152"/>
    </row>
    <row r="34" spans="1:18" ht="15" customHeight="1">
      <c r="A34" s="1"/>
      <c r="B34" s="51" t="s">
        <v>89</v>
      </c>
      <c r="C34" s="50"/>
      <c r="D34" s="24" t="s">
        <v>57</v>
      </c>
      <c r="E34" s="147"/>
      <c r="F34" s="20" t="s">
        <v>60</v>
      </c>
      <c r="G34" s="67"/>
      <c r="H34" s="67"/>
      <c r="I34" s="67">
        <f t="shared" si="2"/>
        <v>0</v>
      </c>
      <c r="J34" s="68"/>
      <c r="K34" s="57"/>
      <c r="L34" s="66"/>
      <c r="M34" s="87"/>
      <c r="N34" s="87"/>
      <c r="P34" s="152"/>
      <c r="Q34" s="152"/>
      <c r="R34" s="152"/>
    </row>
    <row r="35" spans="1:18" ht="15" customHeight="1">
      <c r="A35" s="1"/>
      <c r="B35" s="51" t="s">
        <v>90</v>
      </c>
      <c r="C35" s="50"/>
      <c r="D35" s="24" t="s">
        <v>58</v>
      </c>
      <c r="E35" s="147"/>
      <c r="F35" s="20" t="s">
        <v>60</v>
      </c>
      <c r="G35" s="67"/>
      <c r="H35" s="67"/>
      <c r="I35" s="67">
        <f t="shared" si="2"/>
        <v>0</v>
      </c>
      <c r="J35" s="68"/>
      <c r="K35" s="57"/>
      <c r="L35" s="66"/>
      <c r="M35" s="87"/>
      <c r="N35" s="87"/>
      <c r="P35" s="152"/>
      <c r="Q35" s="152"/>
      <c r="R35" s="152"/>
    </row>
    <row r="36" spans="1:18" ht="15" customHeight="1">
      <c r="A36" s="1"/>
      <c r="B36" s="44" t="s">
        <v>91</v>
      </c>
      <c r="C36" s="160" t="s">
        <v>100</v>
      </c>
      <c r="D36" s="46"/>
      <c r="E36" s="49"/>
      <c r="F36" s="47"/>
      <c r="G36" s="62"/>
      <c r="H36" s="62"/>
      <c r="I36" s="62"/>
      <c r="J36" s="63">
        <f>SUM(I37:I44)</f>
        <v>0</v>
      </c>
      <c r="K36" s="57"/>
      <c r="L36" s="64">
        <f>SUM(L37:L44)</f>
        <v>0</v>
      </c>
      <c r="M36" s="88"/>
      <c r="N36" s="88"/>
      <c r="P36" s="152"/>
      <c r="Q36" s="152"/>
      <c r="R36" s="152"/>
    </row>
    <row r="37" spans="1:18" ht="15" customHeight="1">
      <c r="A37" s="1"/>
      <c r="B37" s="51" t="s">
        <v>92</v>
      </c>
      <c r="C37" s="85"/>
      <c r="D37" s="24" t="s">
        <v>102</v>
      </c>
      <c r="E37" s="159" t="s">
        <v>99</v>
      </c>
      <c r="F37" s="161" t="s">
        <v>79</v>
      </c>
      <c r="G37" s="67"/>
      <c r="H37" s="67"/>
      <c r="I37" s="67">
        <f t="shared" ref="I37:I44" si="3">SUM(G37*H37)</f>
        <v>0</v>
      </c>
      <c r="J37" s="68"/>
      <c r="K37" s="57"/>
      <c r="L37" s="66"/>
      <c r="M37" s="87"/>
      <c r="N37" s="87"/>
      <c r="P37" s="152"/>
      <c r="Q37" s="152"/>
      <c r="R37" s="152"/>
    </row>
    <row r="38" spans="1:18" ht="15" customHeight="1">
      <c r="A38" s="1"/>
      <c r="B38" s="51" t="s">
        <v>93</v>
      </c>
      <c r="C38" s="50"/>
      <c r="D38" s="24" t="s">
        <v>103</v>
      </c>
      <c r="E38" s="159" t="s">
        <v>99</v>
      </c>
      <c r="F38" s="161" t="s">
        <v>79</v>
      </c>
      <c r="G38" s="67"/>
      <c r="H38" s="67"/>
      <c r="I38" s="67">
        <f t="shared" si="3"/>
        <v>0</v>
      </c>
      <c r="J38" s="68"/>
      <c r="K38" s="57"/>
      <c r="L38" s="66"/>
      <c r="M38" s="87"/>
      <c r="N38" s="87"/>
      <c r="P38" s="152"/>
      <c r="Q38" s="152"/>
      <c r="R38" s="152"/>
    </row>
    <row r="39" spans="1:18" ht="15" customHeight="1">
      <c r="A39" s="1"/>
      <c r="B39" s="51" t="s">
        <v>94</v>
      </c>
      <c r="C39" s="50"/>
      <c r="D39" s="24" t="s">
        <v>104</v>
      </c>
      <c r="E39" s="159" t="s">
        <v>99</v>
      </c>
      <c r="F39" s="161" t="s">
        <v>79</v>
      </c>
      <c r="G39" s="67"/>
      <c r="H39" s="67"/>
      <c r="I39" s="67">
        <f t="shared" si="3"/>
        <v>0</v>
      </c>
      <c r="J39" s="68"/>
      <c r="K39" s="57"/>
      <c r="L39" s="66"/>
      <c r="M39" s="87"/>
      <c r="N39" s="87"/>
      <c r="P39" s="152"/>
      <c r="Q39" s="152"/>
      <c r="R39" s="152"/>
    </row>
    <row r="40" spans="1:18" ht="15" customHeight="1">
      <c r="A40" s="1"/>
      <c r="B40" s="51" t="s">
        <v>95</v>
      </c>
      <c r="C40" s="50"/>
      <c r="D40" s="24" t="s">
        <v>121</v>
      </c>
      <c r="E40" s="159" t="s">
        <v>99</v>
      </c>
      <c r="F40" s="161" t="s">
        <v>79</v>
      </c>
      <c r="G40" s="67"/>
      <c r="H40" s="67"/>
      <c r="I40" s="67">
        <f t="shared" si="3"/>
        <v>0</v>
      </c>
      <c r="J40" s="68"/>
      <c r="K40" s="57"/>
      <c r="L40" s="66"/>
      <c r="M40" s="87"/>
      <c r="N40" s="87"/>
      <c r="P40" s="152"/>
      <c r="Q40" s="152"/>
      <c r="R40" s="152"/>
    </row>
    <row r="41" spans="1:18" ht="15" customHeight="1">
      <c r="A41" s="1"/>
      <c r="B41" s="51" t="s">
        <v>96</v>
      </c>
      <c r="C41" s="50"/>
      <c r="D41" s="24" t="s">
        <v>105</v>
      </c>
      <c r="E41" s="159" t="s">
        <v>99</v>
      </c>
      <c r="F41" s="161" t="s">
        <v>60</v>
      </c>
      <c r="G41" s="67"/>
      <c r="H41" s="67"/>
      <c r="I41" s="67">
        <f t="shared" si="3"/>
        <v>0</v>
      </c>
      <c r="J41" s="68"/>
      <c r="K41" s="57"/>
      <c r="L41" s="66"/>
      <c r="M41" s="87"/>
      <c r="N41" s="87"/>
      <c r="P41" s="152"/>
      <c r="Q41" s="152"/>
      <c r="R41" s="152"/>
    </row>
    <row r="42" spans="1:18" ht="15" customHeight="1">
      <c r="A42" s="1"/>
      <c r="B42" s="51" t="s">
        <v>97</v>
      </c>
      <c r="C42" s="50"/>
      <c r="D42" s="24" t="s">
        <v>106</v>
      </c>
      <c r="E42" s="159" t="s">
        <v>99</v>
      </c>
      <c r="F42" s="161" t="s">
        <v>60</v>
      </c>
      <c r="G42" s="67"/>
      <c r="H42" s="67"/>
      <c r="I42" s="67">
        <f t="shared" si="3"/>
        <v>0</v>
      </c>
      <c r="J42" s="68"/>
      <c r="K42" s="57"/>
      <c r="L42" s="66"/>
      <c r="M42" s="87"/>
      <c r="N42" s="87"/>
      <c r="P42" s="152"/>
      <c r="Q42" s="152"/>
      <c r="R42" s="152"/>
    </row>
    <row r="43" spans="1:18" ht="15" customHeight="1">
      <c r="A43" s="1"/>
      <c r="B43" s="51" t="s">
        <v>98</v>
      </c>
      <c r="C43" s="50"/>
      <c r="D43" s="24" t="s">
        <v>107</v>
      </c>
      <c r="E43" s="159" t="s">
        <v>99</v>
      </c>
      <c r="F43" s="161" t="s">
        <v>60</v>
      </c>
      <c r="G43" s="67"/>
      <c r="H43" s="67"/>
      <c r="I43" s="67">
        <f t="shared" si="3"/>
        <v>0</v>
      </c>
      <c r="J43" s="68"/>
      <c r="K43" s="57"/>
      <c r="L43" s="66"/>
      <c r="M43" s="87"/>
      <c r="N43" s="87"/>
      <c r="P43" s="152"/>
      <c r="Q43" s="152"/>
      <c r="R43" s="152"/>
    </row>
    <row r="44" spans="1:18" ht="15" customHeight="1">
      <c r="A44" s="1"/>
      <c r="B44" s="51" t="s">
        <v>101</v>
      </c>
      <c r="C44" s="50"/>
      <c r="D44" s="24" t="s">
        <v>108</v>
      </c>
      <c r="E44" s="159" t="s">
        <v>99</v>
      </c>
      <c r="F44" s="161" t="s">
        <v>79</v>
      </c>
      <c r="G44" s="67"/>
      <c r="H44" s="67"/>
      <c r="I44" s="67">
        <f t="shared" si="3"/>
        <v>0</v>
      </c>
      <c r="J44" s="68"/>
      <c r="K44" s="57"/>
      <c r="L44" s="66"/>
      <c r="M44" s="87"/>
      <c r="N44" s="87"/>
      <c r="P44" s="152"/>
      <c r="Q44" s="152"/>
      <c r="R44" s="152"/>
    </row>
    <row r="45" spans="1:18" ht="15" customHeight="1">
      <c r="A45" s="1"/>
      <c r="B45" s="53" t="s">
        <v>110</v>
      </c>
      <c r="C45" s="45" t="s">
        <v>6</v>
      </c>
      <c r="D45" s="46"/>
      <c r="E45" s="49"/>
      <c r="F45" s="47"/>
      <c r="G45" s="62"/>
      <c r="H45" s="62"/>
      <c r="I45" s="62"/>
      <c r="J45" s="63">
        <f>SUM(I46:I46)</f>
        <v>0</v>
      </c>
      <c r="K45" s="57"/>
      <c r="L45" s="64">
        <f>SUM(L46:L46)</f>
        <v>0</v>
      </c>
      <c r="M45" s="88"/>
      <c r="N45" s="88"/>
      <c r="P45" s="152"/>
      <c r="Q45" s="152"/>
      <c r="R45" s="152"/>
    </row>
    <row r="46" spans="1:18" ht="15" customHeight="1" thickBot="1">
      <c r="A46" s="1"/>
      <c r="B46" s="48" t="s">
        <v>111</v>
      </c>
      <c r="C46" s="9"/>
      <c r="D46" s="24" t="s">
        <v>109</v>
      </c>
      <c r="E46" s="159" t="s">
        <v>99</v>
      </c>
      <c r="F46" s="20" t="s">
        <v>60</v>
      </c>
      <c r="G46" s="67"/>
      <c r="H46" s="67"/>
      <c r="I46" s="67">
        <f>SUM(G46*H46)</f>
        <v>0</v>
      </c>
      <c r="J46" s="68"/>
      <c r="K46" s="57"/>
      <c r="L46" s="66"/>
      <c r="M46" s="87"/>
      <c r="N46" s="87"/>
      <c r="P46" s="152"/>
      <c r="Q46" s="152"/>
      <c r="R46" s="152"/>
    </row>
    <row r="47" spans="1:18" ht="15" customHeight="1" thickBot="1">
      <c r="A47" s="1"/>
      <c r="B47" s="29" t="s">
        <v>5</v>
      </c>
      <c r="C47" s="25" t="s">
        <v>112</v>
      </c>
      <c r="D47" s="26"/>
      <c r="E47" s="26"/>
      <c r="F47" s="26"/>
      <c r="G47" s="70"/>
      <c r="H47" s="70"/>
      <c r="I47" s="70"/>
      <c r="J47" s="71">
        <f>SUM(J19:J45)</f>
        <v>0</v>
      </c>
      <c r="K47" s="57"/>
      <c r="L47" s="72">
        <f>L19+L21+L26+L36+L45</f>
        <v>0</v>
      </c>
      <c r="M47" s="88"/>
      <c r="N47" s="88"/>
      <c r="P47" s="152"/>
      <c r="Q47" s="152"/>
      <c r="R47" s="152"/>
    </row>
    <row r="48" spans="1:18" ht="15" customHeight="1" thickBot="1">
      <c r="A48" s="6"/>
      <c r="B48" s="8"/>
      <c r="C48" s="9"/>
      <c r="D48" s="6"/>
      <c r="E48" s="6"/>
      <c r="F48" s="8"/>
      <c r="G48" s="73"/>
      <c r="H48" s="73"/>
      <c r="I48" s="73"/>
      <c r="J48" s="73"/>
      <c r="K48" s="57"/>
      <c r="M48" s="87"/>
      <c r="N48" s="87"/>
      <c r="O48" s="18"/>
      <c r="P48" s="152"/>
      <c r="Q48" s="152"/>
      <c r="R48" s="152"/>
    </row>
    <row r="49" spans="1:18" s="99" customFormat="1" ht="15" customHeight="1" thickBot="1">
      <c r="A49" s="98"/>
      <c r="B49" s="40" t="s">
        <v>7</v>
      </c>
      <c r="C49" s="43" t="s">
        <v>19</v>
      </c>
      <c r="D49" s="27"/>
      <c r="E49" s="27"/>
      <c r="F49" s="28"/>
      <c r="G49" s="74"/>
      <c r="H49" s="74"/>
      <c r="I49" s="74"/>
      <c r="J49" s="74"/>
      <c r="K49" s="60"/>
      <c r="L49" s="61"/>
      <c r="M49" s="87"/>
      <c r="N49" s="87"/>
      <c r="O49"/>
      <c r="P49" s="152"/>
      <c r="Q49" s="152"/>
      <c r="R49" s="152"/>
    </row>
    <row r="50" spans="1:18" ht="15" customHeight="1">
      <c r="A50" s="1"/>
      <c r="B50" s="48" t="s">
        <v>113</v>
      </c>
      <c r="C50" s="33"/>
      <c r="D50" s="24"/>
      <c r="E50" s="30"/>
      <c r="F50" s="20"/>
      <c r="G50" s="67"/>
      <c r="H50" s="67"/>
      <c r="I50" s="67">
        <f>SUM(G50*H50)</f>
        <v>0</v>
      </c>
      <c r="J50" s="65"/>
      <c r="K50" s="57"/>
      <c r="L50" s="66"/>
      <c r="M50" s="87"/>
      <c r="N50" s="87"/>
      <c r="P50" s="152"/>
      <c r="Q50" s="152"/>
      <c r="R50" s="152"/>
    </row>
    <row r="51" spans="1:18" ht="15" customHeight="1">
      <c r="A51" s="1"/>
      <c r="B51" s="48" t="s">
        <v>114</v>
      </c>
      <c r="C51" s="9"/>
      <c r="D51" s="24"/>
      <c r="E51" s="30"/>
      <c r="F51" s="20"/>
      <c r="G51" s="67"/>
      <c r="H51" s="67"/>
      <c r="I51" s="67">
        <f>SUM(G51*H51)</f>
        <v>0</v>
      </c>
      <c r="J51" s="68"/>
      <c r="K51" s="57"/>
      <c r="L51" s="66"/>
      <c r="M51" s="87"/>
      <c r="N51" s="87"/>
      <c r="P51" s="152"/>
      <c r="Q51" s="152"/>
      <c r="R51" s="152"/>
    </row>
    <row r="52" spans="1:18" ht="15" customHeight="1">
      <c r="A52" s="1"/>
      <c r="B52" s="48" t="s">
        <v>115</v>
      </c>
      <c r="C52" s="9"/>
      <c r="D52" s="22"/>
      <c r="E52" s="23"/>
      <c r="F52" s="20"/>
      <c r="G52" s="67"/>
      <c r="H52" s="67"/>
      <c r="I52" s="67">
        <f>SUM(G52*H52)</f>
        <v>0</v>
      </c>
      <c r="J52" s="68"/>
      <c r="K52" s="57"/>
      <c r="L52" s="66"/>
      <c r="M52" s="87"/>
      <c r="N52" s="87"/>
      <c r="P52" s="152"/>
      <c r="Q52" s="152"/>
      <c r="R52" s="152"/>
    </row>
    <row r="53" spans="1:18" ht="15" customHeight="1" thickBot="1">
      <c r="A53" s="1"/>
      <c r="B53" s="48" t="s">
        <v>116</v>
      </c>
      <c r="C53" s="9"/>
      <c r="D53" s="34"/>
      <c r="E53" s="35"/>
      <c r="F53" s="7"/>
      <c r="G53" s="68"/>
      <c r="H53" s="68"/>
      <c r="I53" s="67">
        <f>SUM(G53*H53)</f>
        <v>0</v>
      </c>
      <c r="J53" s="68"/>
      <c r="K53" s="57"/>
      <c r="L53" s="69"/>
      <c r="M53" s="87"/>
      <c r="N53" s="87"/>
      <c r="P53" s="152"/>
      <c r="Q53" s="152"/>
      <c r="R53" s="152"/>
    </row>
    <row r="54" spans="1:18" ht="15" customHeight="1" thickBot="1">
      <c r="A54" s="1"/>
      <c r="B54" s="29" t="s">
        <v>7</v>
      </c>
      <c r="C54" s="25" t="s">
        <v>20</v>
      </c>
      <c r="D54" s="26"/>
      <c r="E54" s="26"/>
      <c r="F54" s="26"/>
      <c r="G54" s="70"/>
      <c r="H54" s="70"/>
      <c r="I54" s="70"/>
      <c r="J54" s="71">
        <f>SUM(I50:I53)</f>
        <v>0</v>
      </c>
      <c r="K54" s="57"/>
      <c r="L54" s="72">
        <f>SUM(L50:L53)</f>
        <v>0</v>
      </c>
      <c r="M54" s="88"/>
      <c r="N54" s="88"/>
      <c r="P54" s="152"/>
      <c r="Q54" s="152"/>
      <c r="R54" s="152"/>
    </row>
    <row r="55" spans="1:18" ht="16.5" customHeight="1" thickBot="1">
      <c r="A55" s="1"/>
      <c r="B55" s="10"/>
      <c r="C55" s="14"/>
      <c r="D55" s="10"/>
      <c r="E55" s="10"/>
      <c r="F55" s="10"/>
      <c r="G55" s="75"/>
      <c r="H55" s="75"/>
      <c r="I55" s="75"/>
      <c r="J55" s="76"/>
      <c r="K55" s="57"/>
      <c r="L55" s="77"/>
      <c r="M55" s="87"/>
      <c r="N55" s="87"/>
    </row>
    <row r="56" spans="1:18" ht="15" customHeight="1" thickBot="1">
      <c r="A56" s="1"/>
      <c r="B56" s="36" t="s">
        <v>9</v>
      </c>
      <c r="C56" s="37" t="s">
        <v>47</v>
      </c>
      <c r="D56" s="38"/>
      <c r="E56" s="38"/>
      <c r="F56" s="39"/>
      <c r="G56" s="78"/>
      <c r="H56" s="78"/>
      <c r="I56" s="78"/>
      <c r="J56" s="79">
        <f>SUM(J47+J54)</f>
        <v>0</v>
      </c>
      <c r="K56" s="57"/>
      <c r="L56" s="80">
        <f>L47+L54</f>
        <v>0</v>
      </c>
      <c r="M56" s="89"/>
      <c r="N56" s="96" t="s">
        <v>36</v>
      </c>
    </row>
    <row r="57" spans="1:18" ht="15" customHeight="1">
      <c r="A57" s="1"/>
      <c r="B57" s="15"/>
      <c r="C57" s="16"/>
      <c r="D57" s="17"/>
      <c r="E57" s="17"/>
      <c r="F57" s="15"/>
      <c r="G57" s="81"/>
      <c r="H57" s="81"/>
      <c r="I57" s="81"/>
      <c r="J57" s="81"/>
      <c r="K57" s="57"/>
    </row>
    <row r="58" spans="1:18" ht="15" customHeight="1">
      <c r="A58" s="1"/>
      <c r="B58" s="118"/>
      <c r="C58" s="119"/>
      <c r="D58" s="120"/>
      <c r="E58" s="120"/>
      <c r="F58" s="121"/>
      <c r="G58" s="122"/>
      <c r="H58" s="122"/>
      <c r="I58" s="123" t="s">
        <v>17</v>
      </c>
      <c r="J58" s="124">
        <f>+J56*0.22</f>
        <v>0</v>
      </c>
      <c r="K58" s="57"/>
      <c r="N58" s="137" t="s">
        <v>37</v>
      </c>
    </row>
    <row r="59" spans="1:18" ht="15" customHeight="1" thickBot="1">
      <c r="A59" s="1"/>
      <c r="B59" s="15"/>
      <c r="C59" s="16"/>
      <c r="D59" s="17"/>
      <c r="E59" s="17"/>
      <c r="F59" s="15"/>
      <c r="G59" s="81"/>
      <c r="H59" s="81"/>
      <c r="I59" s="97"/>
      <c r="J59" s="81"/>
      <c r="K59" s="57"/>
      <c r="N59" s="97"/>
    </row>
    <row r="60" spans="1:18" ht="15" customHeight="1" thickBot="1">
      <c r="A60" s="1"/>
      <c r="B60" s="125" t="s">
        <v>18</v>
      </c>
      <c r="C60" s="126" t="s">
        <v>35</v>
      </c>
      <c r="D60" s="127"/>
      <c r="E60" s="127"/>
      <c r="F60" s="128"/>
      <c r="G60" s="129"/>
      <c r="H60" s="129"/>
      <c r="I60" s="130"/>
      <c r="J60" s="131">
        <f>+J56+J58</f>
        <v>0</v>
      </c>
      <c r="K60" s="57"/>
      <c r="N60" s="138" t="s">
        <v>38</v>
      </c>
    </row>
    <row r="61" spans="1:18" ht="15" customHeight="1">
      <c r="A61" s="1"/>
      <c r="B61" s="15"/>
      <c r="C61" s="16"/>
      <c r="D61" s="17"/>
      <c r="E61" s="17"/>
      <c r="F61" s="15"/>
      <c r="G61" s="81"/>
      <c r="H61" s="81"/>
      <c r="I61" s="81"/>
      <c r="J61" s="81"/>
      <c r="K61" s="57"/>
      <c r="N61" s="97"/>
    </row>
    <row r="62" spans="1:18" ht="15" customHeight="1">
      <c r="A62" s="11"/>
      <c r="B62" s="15" t="s">
        <v>21</v>
      </c>
      <c r="C62" s="114" t="s">
        <v>48</v>
      </c>
      <c r="D62" s="17"/>
      <c r="E62" s="17"/>
      <c r="F62" s="15"/>
      <c r="G62" s="81"/>
      <c r="H62" s="81"/>
      <c r="I62" s="81"/>
      <c r="J62" s="81"/>
      <c r="K62" s="57"/>
    </row>
    <row r="63" spans="1:18" ht="15" customHeight="1">
      <c r="A63" s="6"/>
      <c r="B63" s="75"/>
      <c r="C63" s="115" t="s">
        <v>49</v>
      </c>
      <c r="D63" s="75"/>
      <c r="E63" s="76"/>
      <c r="F63" s="56"/>
      <c r="G63" s="86"/>
      <c r="M63" s="56"/>
      <c r="N63" s="56"/>
    </row>
    <row r="64" spans="1:18" ht="15" customHeight="1" thickBot="1">
      <c r="A64" s="6"/>
      <c r="B64" s="75"/>
      <c r="C64" s="75"/>
      <c r="D64" s="75"/>
      <c r="E64" s="75"/>
      <c r="F64" s="56"/>
      <c r="G64" s="86"/>
      <c r="M64" s="56"/>
      <c r="N64" s="56"/>
    </row>
    <row r="65" spans="1:14" ht="20.25" thickBot="1">
      <c r="B65" s="162"/>
      <c r="C65" s="163" t="s">
        <v>118</v>
      </c>
      <c r="D65" s="164"/>
      <c r="E65" s="164"/>
      <c r="F65" s="165"/>
      <c r="G65" s="165"/>
      <c r="H65" s="165"/>
      <c r="I65" s="166" t="s">
        <v>119</v>
      </c>
      <c r="J65" s="167">
        <f>L56</f>
        <v>0</v>
      </c>
      <c r="M65"/>
      <c r="N65"/>
    </row>
    <row r="66" spans="1:14" ht="15" customHeight="1">
      <c r="B66" s="82"/>
      <c r="C66" s="82"/>
      <c r="D66" s="82"/>
      <c r="E66" s="82"/>
      <c r="F66" s="56"/>
      <c r="G66" s="86"/>
      <c r="M66" s="56"/>
      <c r="N66" s="56"/>
    </row>
    <row r="67" spans="1:14" ht="15" customHeight="1">
      <c r="A67" s="19"/>
      <c r="B67" s="75"/>
      <c r="C67" s="75"/>
      <c r="D67" s="75"/>
      <c r="E67" s="75"/>
      <c r="F67" s="56"/>
      <c r="G67" s="86"/>
      <c r="M67" s="56"/>
      <c r="N67" s="56"/>
    </row>
    <row r="68" spans="1:14">
      <c r="B68" s="73"/>
      <c r="C68" s="73"/>
      <c r="D68" s="73"/>
      <c r="E68" s="73"/>
      <c r="F68" s="56"/>
      <c r="G68" s="86"/>
      <c r="M68" s="56"/>
      <c r="N68" s="56"/>
    </row>
    <row r="69" spans="1:14">
      <c r="B69" s="73"/>
      <c r="C69" s="73"/>
      <c r="D69" s="73"/>
      <c r="E69" s="73"/>
      <c r="F69" s="56"/>
      <c r="G69" s="86"/>
      <c r="M69" s="56"/>
      <c r="N69" s="56"/>
    </row>
    <row r="70" spans="1:14">
      <c r="B70" s="73"/>
      <c r="C70" s="73"/>
      <c r="D70" s="73"/>
      <c r="E70" s="73"/>
      <c r="F70" s="56"/>
      <c r="G70" s="86"/>
      <c r="M70" s="56"/>
      <c r="N70" s="56"/>
    </row>
    <row r="71" spans="1:14">
      <c r="C71" s="12"/>
    </row>
    <row r="73" spans="1:14">
      <c r="C73" s="12"/>
    </row>
  </sheetData>
  <protectedRanges>
    <protectedRange sqref="P22:R25 P19:R20" name="Rango1"/>
  </protectedRanges>
  <mergeCells count="17">
    <mergeCell ref="D3:J3"/>
    <mergeCell ref="P14:P16"/>
    <mergeCell ref="Q14:Q16"/>
    <mergeCell ref="R14:R16"/>
    <mergeCell ref="L14:L16"/>
    <mergeCell ref="J14:J16"/>
    <mergeCell ref="F14:F16"/>
    <mergeCell ref="G14:G16"/>
    <mergeCell ref="H14:H16"/>
    <mergeCell ref="I14:I16"/>
    <mergeCell ref="P12:R12"/>
    <mergeCell ref="B7:C7"/>
    <mergeCell ref="B8:C8"/>
    <mergeCell ref="E14:E16"/>
    <mergeCell ref="B14:B16"/>
    <mergeCell ref="C14:C16"/>
    <mergeCell ref="D14:D16"/>
  </mergeCells>
  <phoneticPr fontId="0" type="noConversion"/>
  <printOptions horizontalCentered="1"/>
  <pageMargins left="0.25" right="0.25" top="0.75" bottom="0.75" header="0.3" footer="0.3"/>
  <pageSetup paperSize="9" scale="74" orientation="landscape" verticalDpi="300" r:id="rId1"/>
  <headerFooter alignWithMargins="0">
    <oddHeader xml:space="preserve">&amp;C&amp;14ANEXO III  &amp;10      </oddHeader>
    <oddFooter>&amp;RPágina &amp;P de1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G25"/>
  <sheetViews>
    <sheetView workbookViewId="0">
      <selection activeCell="D15" sqref="D15"/>
    </sheetView>
  </sheetViews>
  <sheetFormatPr baseColWidth="10" defaultRowHeight="12.75"/>
  <cols>
    <col min="6" max="6" width="12.42578125" customWidth="1"/>
    <col min="7" max="7" width="13.28515625" customWidth="1"/>
  </cols>
  <sheetData>
    <row r="2" spans="2:7" ht="16.5" customHeight="1">
      <c r="B2" s="101" t="s">
        <v>22</v>
      </c>
      <c r="C2" s="102"/>
      <c r="D2" s="102"/>
      <c r="E2" s="103"/>
      <c r="F2" s="101" t="s">
        <v>23</v>
      </c>
      <c r="G2" s="104"/>
    </row>
    <row r="4" spans="2:7">
      <c r="B4" s="52" t="s">
        <v>24</v>
      </c>
      <c r="C4" s="54"/>
      <c r="D4" s="54"/>
      <c r="E4" s="54"/>
      <c r="F4" s="54"/>
      <c r="G4" s="104"/>
    </row>
    <row r="5" spans="2:7">
      <c r="B5" s="52" t="s">
        <v>25</v>
      </c>
      <c r="C5" s="54"/>
      <c r="D5" s="54"/>
      <c r="E5" s="54"/>
      <c r="F5" s="54"/>
      <c r="G5" s="104"/>
    </row>
    <row r="7" spans="2:7">
      <c r="B7" s="110" t="s">
        <v>26</v>
      </c>
      <c r="C7" s="111"/>
      <c r="D7" s="111"/>
      <c r="E7" s="112"/>
      <c r="F7" s="110" t="s">
        <v>31</v>
      </c>
      <c r="G7" s="113"/>
    </row>
    <row r="9" spans="2:7" ht="15.75">
      <c r="B9" s="105" t="s">
        <v>27</v>
      </c>
      <c r="C9" s="54"/>
      <c r="D9" s="54"/>
      <c r="E9" s="54"/>
      <c r="F9" s="54"/>
      <c r="G9" s="104"/>
    </row>
    <row r="10" spans="2:7" ht="6" customHeight="1">
      <c r="F10" s="18"/>
      <c r="G10" s="18"/>
    </row>
    <row r="11" spans="2:7">
      <c r="B11" s="52" t="s">
        <v>28</v>
      </c>
      <c r="C11" s="54"/>
      <c r="D11" s="54"/>
      <c r="E11" s="104"/>
      <c r="F11" s="83"/>
      <c r="G11" s="106"/>
    </row>
    <row r="12" spans="2:7">
      <c r="B12" s="107" t="s">
        <v>29</v>
      </c>
      <c r="C12" s="18"/>
      <c r="D12" s="18"/>
      <c r="E12" s="108"/>
      <c r="F12" s="107"/>
      <c r="G12" s="108"/>
    </row>
    <row r="13" spans="2:7">
      <c r="B13" s="52" t="s">
        <v>30</v>
      </c>
      <c r="C13" s="54"/>
      <c r="D13" s="54"/>
      <c r="E13" s="104"/>
      <c r="F13" s="107"/>
      <c r="G13" s="108"/>
    </row>
    <row r="14" spans="2:7">
      <c r="B14" s="107"/>
      <c r="C14" s="18"/>
      <c r="D14" s="18"/>
      <c r="E14" s="108"/>
      <c r="F14" s="107"/>
      <c r="G14" s="108"/>
    </row>
    <row r="15" spans="2:7">
      <c r="B15" s="31" t="s">
        <v>32</v>
      </c>
      <c r="C15" s="32"/>
      <c r="D15" s="32"/>
      <c r="E15" s="109"/>
      <c r="F15" s="31"/>
      <c r="G15" s="109"/>
    </row>
    <row r="16" spans="2:7" ht="6" customHeight="1"/>
    <row r="17" spans="2:7" ht="15.75">
      <c r="B17" s="146"/>
      <c r="C17" s="18"/>
      <c r="D17" s="18"/>
      <c r="E17" s="18"/>
      <c r="F17" s="18"/>
      <c r="G17" s="18"/>
    </row>
    <row r="18" spans="2:7" ht="6" customHeight="1">
      <c r="B18" s="18"/>
      <c r="C18" s="18"/>
      <c r="D18" s="18"/>
      <c r="E18" s="18"/>
      <c r="F18" s="18"/>
      <c r="G18" s="18"/>
    </row>
    <row r="19" spans="2:7">
      <c r="B19" s="18"/>
      <c r="C19" s="18"/>
      <c r="D19" s="18"/>
      <c r="E19" s="18"/>
      <c r="F19" s="18"/>
      <c r="G19" s="18"/>
    </row>
    <row r="20" spans="2:7">
      <c r="B20" s="18"/>
      <c r="C20" s="18"/>
      <c r="D20" s="18"/>
      <c r="E20" s="18"/>
      <c r="F20" s="18"/>
      <c r="G20" s="18"/>
    </row>
    <row r="21" spans="2:7">
      <c r="B21" s="18"/>
      <c r="C21" s="18"/>
      <c r="D21" s="18"/>
      <c r="E21" s="18"/>
      <c r="F21" s="18"/>
      <c r="G21" s="18"/>
    </row>
    <row r="22" spans="2:7">
      <c r="B22" s="18"/>
      <c r="C22" s="18"/>
      <c r="D22" s="18"/>
      <c r="E22" s="18"/>
      <c r="F22" s="18"/>
      <c r="G22" s="18"/>
    </row>
    <row r="23" spans="2:7">
      <c r="B23" s="18"/>
      <c r="C23" s="18"/>
      <c r="D23" s="18"/>
      <c r="E23" s="18"/>
      <c r="F23" s="18"/>
      <c r="G23" s="18"/>
    </row>
    <row r="24" spans="2:7">
      <c r="B24" s="18"/>
      <c r="C24" s="18"/>
      <c r="D24" s="18"/>
      <c r="E24" s="18"/>
      <c r="F24" s="18"/>
      <c r="G24" s="18"/>
    </row>
    <row r="25" spans="2:7">
      <c r="B25" s="18"/>
      <c r="C25" s="18"/>
      <c r="D25" s="18"/>
      <c r="E25" s="18"/>
      <c r="F25" s="18"/>
      <c r="G25" s="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PRESUPUESTO Y CRONOGRAMA </vt:lpstr>
      <vt:lpstr>Hoja1</vt:lpstr>
      <vt:lpstr>'PRESUPUESTO Y CRONOGRAMA '!Área_de_impresión</vt:lpstr>
    </vt:vector>
  </TitlesOfParts>
  <Company>MVOTMA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fapolito</dc:creator>
  <cp:lastModifiedBy>Usuario</cp:lastModifiedBy>
  <cp:lastPrinted>2016-11-11T15:15:55Z</cp:lastPrinted>
  <dcterms:created xsi:type="dcterms:W3CDTF">2006-10-03T17:00:54Z</dcterms:created>
  <dcterms:modified xsi:type="dcterms:W3CDTF">2016-11-11T15:16:04Z</dcterms:modified>
</cp:coreProperties>
</file>