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NA\DNA - Dpto. Adquisiciones\1. COMPRAS\ART. 97 2024\CE     2024  INISA MINAS\"/>
    </mc:Choice>
  </mc:AlternateContent>
  <bookViews>
    <workbookView xWindow="0" yWindow="0" windowWidth="28800" windowHeight="12330"/>
  </bookViews>
  <sheets>
    <sheet name="Rubrado" sheetId="1" r:id="rId1"/>
  </sheets>
  <externalReferences>
    <externalReference r:id="rId2"/>
  </externalReferences>
  <definedNames>
    <definedName name="PLAZO">[1]PROY!$B$15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/>
  <c r="H44" i="1"/>
  <c r="H42" i="1"/>
  <c r="H40" i="1"/>
  <c r="H39" i="1"/>
  <c r="H37" i="1"/>
  <c r="H35" i="1"/>
  <c r="H33" i="1"/>
  <c r="H32" i="1"/>
  <c r="H31" i="1"/>
  <c r="H29" i="1"/>
  <c r="H28" i="1"/>
  <c r="H27" i="1"/>
  <c r="H26" i="1"/>
  <c r="H23" i="1"/>
  <c r="H21" i="1"/>
  <c r="H19" i="1"/>
  <c r="H17" i="1"/>
  <c r="H15" i="1"/>
  <c r="H14" i="1"/>
  <c r="H13" i="1"/>
  <c r="H11" i="1"/>
  <c r="H10" i="1"/>
  <c r="H9" i="1"/>
  <c r="H8" i="1"/>
  <c r="I48" i="1"/>
  <c r="H52" i="1" s="1"/>
  <c r="G48" i="1" l="1"/>
  <c r="H49" i="1" s="1"/>
  <c r="H50" i="1" s="1"/>
</calcChain>
</file>

<file path=xl/sharedStrings.xml><?xml version="1.0" encoding="utf-8"?>
<sst xmlns="http://schemas.openxmlformats.org/spreadsheetml/2006/main" count="142" uniqueCount="118">
  <si>
    <t>MES</t>
  </si>
  <si>
    <t>Proyecto:</t>
  </si>
  <si>
    <t>Modalidad:</t>
  </si>
  <si>
    <t>PERÍODO</t>
  </si>
  <si>
    <t>Dirección:</t>
  </si>
  <si>
    <t>Moneda:</t>
  </si>
  <si>
    <t>Pesos Uruguayos</t>
  </si>
  <si>
    <t>Asunto:</t>
  </si>
  <si>
    <t>Valor Dólar:</t>
  </si>
  <si>
    <t>COSTO</t>
  </si>
  <si>
    <t>Fecha:</t>
  </si>
  <si>
    <t>ICC Base:</t>
  </si>
  <si>
    <t>VENTA</t>
  </si>
  <si>
    <t/>
  </si>
  <si>
    <t>ITEM</t>
  </si>
  <si>
    <t>CONCEPTO</t>
  </si>
  <si>
    <t>DETALLE</t>
  </si>
  <si>
    <t>UNIDAD</t>
  </si>
  <si>
    <t>CANTIDAD</t>
  </si>
  <si>
    <t>UNITARIO</t>
  </si>
  <si>
    <t>TOTAL</t>
  </si>
  <si>
    <t>M.IMP.</t>
  </si>
  <si>
    <t>01.00.00</t>
  </si>
  <si>
    <t>IMPLANTACIÓN Y REPLANTEO</t>
  </si>
  <si>
    <t>g</t>
  </si>
  <si>
    <t>Control Téc.-Adm. de Obra</t>
  </si>
  <si>
    <t>mes</t>
  </si>
  <si>
    <t>ml</t>
  </si>
  <si>
    <t>01.15.06</t>
  </si>
  <si>
    <t>Seguridad e Higiene en Obra</t>
  </si>
  <si>
    <t>01.25.03</t>
  </si>
  <si>
    <t>Replanteo</t>
  </si>
  <si>
    <t>m2</t>
  </si>
  <si>
    <t>01.28.03</t>
  </si>
  <si>
    <t>Limpieza Periódica de Obra</t>
  </si>
  <si>
    <t>01.35.03</t>
  </si>
  <si>
    <t>Construcciones Provisorias</t>
  </si>
  <si>
    <t>02.00.00</t>
  </si>
  <si>
    <t>DEMOLICIONES</t>
  </si>
  <si>
    <t>02.06.03</t>
  </si>
  <si>
    <t>m3</t>
  </si>
  <si>
    <t>02.12.03</t>
  </si>
  <si>
    <t>Picado de Revoques</t>
  </si>
  <si>
    <t>02.25.03</t>
  </si>
  <si>
    <t>Desmontaje Cubierta de Chapa</t>
  </si>
  <si>
    <t>02.27.03</t>
  </si>
  <si>
    <t>Retiro Membrana Impermeabilizante</t>
  </si>
  <si>
    <t>02.90.03</t>
  </si>
  <si>
    <t>Retiro de Escombros</t>
  </si>
  <si>
    <t>04.00.00</t>
  </si>
  <si>
    <t>ESTRUCTURAS</t>
  </si>
  <si>
    <t>u</t>
  </si>
  <si>
    <t>04.18.09</t>
  </si>
  <si>
    <t>Carreras de H.A. Común (Hormigón de Obra)</t>
  </si>
  <si>
    <t>05.00.00</t>
  </si>
  <si>
    <t>PAREDES Y TABIQUES</t>
  </si>
  <si>
    <t>05.23.03</t>
  </si>
  <si>
    <t>07.00.00</t>
  </si>
  <si>
    <t>REVOQUES</t>
  </si>
  <si>
    <t>07.06.03</t>
  </si>
  <si>
    <t>Revoque Interior Muros Grueso y Fino</t>
  </si>
  <si>
    <t>07.12.03</t>
  </si>
  <si>
    <t>Revoque Exterior 3 capas</t>
  </si>
  <si>
    <t>07.56.03</t>
  </si>
  <si>
    <t>Relleno en Fisuras y Grietas (20mm x 20mm)</t>
  </si>
  <si>
    <t>07.59.03</t>
  </si>
  <si>
    <t>Mortero p/ Fisuras y Grietas</t>
  </si>
  <si>
    <t>10.00.00</t>
  </si>
  <si>
    <t>AISLACIONES E IMPERMEABILIZACIONES</t>
  </si>
  <si>
    <t>10.10.01</t>
  </si>
  <si>
    <t>Impermeabilización Horizontal de Muros</t>
  </si>
  <si>
    <t>10.10.03</t>
  </si>
  <si>
    <t>Membrana Asfáltica 4mm con Aluminio</t>
  </si>
  <si>
    <t>10.11.06</t>
  </si>
  <si>
    <t>14.00.00</t>
  </si>
  <si>
    <t>CUBIERTAS</t>
  </si>
  <si>
    <t>14.53.06</t>
  </si>
  <si>
    <t>17.00.00</t>
  </si>
  <si>
    <t>INSTALACIÓN ELÉCTRICA</t>
  </si>
  <si>
    <t>17.99.96</t>
  </si>
  <si>
    <t>20.00.00</t>
  </si>
  <si>
    <t>PINTURAS</t>
  </si>
  <si>
    <t>20.23.06</t>
  </si>
  <si>
    <t>Pintura Latex Obra Interior Paredes</t>
  </si>
  <si>
    <t>20.33.03</t>
  </si>
  <si>
    <t>Pintura Acrílica para Exteriores</t>
  </si>
  <si>
    <t>25.00.00</t>
  </si>
  <si>
    <t>25.03.03</t>
  </si>
  <si>
    <t>28.00.00</t>
  </si>
  <si>
    <t>LIMPIEZA DE OBRA</t>
  </si>
  <si>
    <t>28.10.09</t>
  </si>
  <si>
    <t>Limpieza Final de Obra</t>
  </si>
  <si>
    <t>29.00.00</t>
  </si>
  <si>
    <t>OTROS INDIRECTOS DE OBRA</t>
  </si>
  <si>
    <t>29.20.03</t>
  </si>
  <si>
    <t>Encargado de Obra</t>
  </si>
  <si>
    <t>29.53.03</t>
  </si>
  <si>
    <t>IVA 22%</t>
  </si>
  <si>
    <t>PRECIO TOTAL (Incluye IVA)  pesos uruguayos</t>
  </si>
  <si>
    <t>Leyes Sociales</t>
  </si>
  <si>
    <t>PLAZO:</t>
  </si>
  <si>
    <t>NOTAS:</t>
  </si>
  <si>
    <t>Demolición de Muro fachada</t>
  </si>
  <si>
    <t>Complementar muros según plano</t>
  </si>
  <si>
    <t xml:space="preserve">Carpeta de Arena y Portland </t>
  </si>
  <si>
    <t>Cubierta tipo ISOPANEL e=12cm sin estructura</t>
  </si>
  <si>
    <t>Proyecto ejecutivo</t>
  </si>
  <si>
    <t>SANITARIA</t>
  </si>
  <si>
    <t>Evacuación de pluviales</t>
  </si>
  <si>
    <t>02.26.03</t>
  </si>
  <si>
    <t>Desmontaje de cielorraso</t>
  </si>
  <si>
    <t>02.28.03</t>
  </si>
  <si>
    <t>Desmantelamiento mampara de madera en sector acceso</t>
  </si>
  <si>
    <t>05.24.03</t>
  </si>
  <si>
    <t>Tabiques de yeso en sector acceso (dirección y administración)</t>
  </si>
  <si>
    <t>Cambio de cubierta, impermeabilización, proyecto ejecutivo de electrica y datos. Evacuación de pluviales</t>
  </si>
  <si>
    <t>execpción</t>
  </si>
  <si>
    <t>SUBTOTAL (pesos uruguayos) + IVA + Leyes Sociales 75.8%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</si>
</sst>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\ #,##0.00;\-#,##0.00"/>
    <numFmt numFmtId="166" formatCode="mmm\,\ yyyy;@"/>
    <numFmt numFmtId="167" formatCode="_-* #,##&quot;h= &quot;0.00&quot;m&quot;_-;\-* #,##0.00_-;_-* &quot;-&quot;??_-;_-@_-"/>
    <numFmt numFmtId="168" formatCode="_-* &quot;$ &quot;#,##0.00&quot;/u&quot;_-;\-* #,##0.00_-;_-* &quot;-&quot;??_-;_-@_-"/>
    <numFmt numFmtId="169" formatCode="&quot;El monto imponible (no incluido en el precio) se calcula en $&quot;#,##0_ ;\-#,##0\ "/>
    <numFmt numFmtId="170" formatCode="_-* #,##0&quot;&quot;_-;\-* #,##0_-;_-* &quot;-&quot;_-;_-@_-"/>
    <numFmt numFmtId="171" formatCode="&quot;U$S &quot;#,##0&quot;  &quot;;\-#,##0"/>
    <numFmt numFmtId="172" formatCode="&quot;Plazo &quot;0\ &quot;días.&quot;"/>
    <numFmt numFmtId="173" formatCode="#,##0.00_ ;\-#,##0.00\ "/>
    <numFmt numFmtId="174" formatCode="_-* #,##0&quot; días&quot;_-;\-* #,##0_-;_-* &quot;-&quot;??_-;_-@_-"/>
    <numFmt numFmtId="175" formatCode="&quot;Costo por m2 a &quot;mmmm\-yyyy&quot; (U$S)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  <font>
      <b/>
      <sz val="8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2">
    <xf numFmtId="0" fontId="0" fillId="0" borderId="0" xfId="0"/>
    <xf numFmtId="164" fontId="5" fillId="0" borderId="1" xfId="0" applyNumberFormat="1" applyFont="1" applyFill="1" applyBorder="1" applyAlignment="1" applyProtection="1">
      <alignment vertical="center"/>
      <protection locked="0" hidden="1"/>
    </xf>
    <xf numFmtId="0" fontId="3" fillId="3" borderId="2" xfId="0" applyFont="1" applyFill="1" applyBorder="1" applyAlignment="1" applyProtection="1">
      <alignment horizontal="left" vertical="center" indent="1"/>
      <protection hidden="1"/>
    </xf>
    <xf numFmtId="41" fontId="6" fillId="3" borderId="6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41" fontId="5" fillId="0" borderId="1" xfId="0" applyNumberFormat="1" applyFont="1" applyFill="1" applyBorder="1" applyAlignment="1" applyProtection="1">
      <alignment vertical="center"/>
      <protection locked="0" hidden="1"/>
    </xf>
    <xf numFmtId="0" fontId="3" fillId="3" borderId="8" xfId="0" applyFont="1" applyFill="1" applyBorder="1" applyAlignment="1" applyProtection="1">
      <alignment horizontal="left" vertical="center" indent="1"/>
      <protection hidden="1"/>
    </xf>
    <xf numFmtId="43" fontId="0" fillId="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 hidden="1"/>
    </xf>
    <xf numFmtId="164" fontId="6" fillId="3" borderId="6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3" fillId="3" borderId="10" xfId="0" applyFont="1" applyFill="1" applyBorder="1" applyAlignment="1" applyProtection="1">
      <alignment horizontal="left" vertical="center" indent="1"/>
      <protection hidden="1"/>
    </xf>
    <xf numFmtId="41" fontId="6" fillId="3" borderId="1" xfId="0" applyNumberFormat="1" applyFont="1" applyFill="1" applyBorder="1" applyAlignment="1" applyProtection="1">
      <alignment vertical="center"/>
      <protection hidden="1"/>
    </xf>
    <xf numFmtId="166" fontId="7" fillId="3" borderId="1" xfId="2" applyNumberFormat="1" applyFont="1" applyFill="1" applyBorder="1" applyAlignment="1" applyProtection="1">
      <alignment horizontal="left" vertical="center" indent="1"/>
      <protection hidden="1"/>
    </xf>
    <xf numFmtId="0" fontId="6" fillId="0" borderId="0" xfId="0" applyFont="1"/>
    <xf numFmtId="43" fontId="6" fillId="0" borderId="0" xfId="0" applyNumberFormat="1" applyFont="1" applyAlignment="1">
      <alignment horizontal="left" indent="1"/>
    </xf>
    <xf numFmtId="43" fontId="6" fillId="0" borderId="0" xfId="0" applyNumberFormat="1" applyFont="1" applyAlignment="1">
      <alignment horizontal="center"/>
    </xf>
    <xf numFmtId="43" fontId="6" fillId="0" borderId="0" xfId="0" applyNumberFormat="1" applyFont="1"/>
    <xf numFmtId="41" fontId="6" fillId="0" borderId="0" xfId="0" applyNumberFormat="1" applyFont="1"/>
    <xf numFmtId="0" fontId="8" fillId="0" borderId="0" xfId="0" applyFont="1" applyAlignment="1">
      <alignment horizontal="center" vertical="center"/>
    </xf>
    <xf numFmtId="9" fontId="11" fillId="0" borderId="0" xfId="1" applyFont="1" applyAlignment="1">
      <alignment horizontal="center" vertical="center"/>
    </xf>
    <xf numFmtId="43" fontId="0" fillId="0" borderId="12" xfId="0" applyNumberFormat="1" applyFont="1" applyBorder="1" applyAlignment="1" applyProtection="1">
      <alignment horizontal="left" vertical="center"/>
      <protection locked="0"/>
    </xf>
    <xf numFmtId="43" fontId="0" fillId="0" borderId="12" xfId="0" applyNumberFormat="1" applyFont="1" applyBorder="1" applyAlignment="1" applyProtection="1">
      <alignment horizontal="center" vertical="center"/>
      <protection hidden="1"/>
    </xf>
    <xf numFmtId="43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hidden="1"/>
    </xf>
    <xf numFmtId="41" fontId="3" fillId="0" borderId="12" xfId="0" applyNumberFormat="1" applyFont="1" applyFill="1" applyBorder="1" applyAlignment="1" applyProtection="1">
      <alignment vertical="center"/>
      <protection hidden="1"/>
    </xf>
    <xf numFmtId="41" fontId="12" fillId="0" borderId="12" xfId="0" applyNumberFormat="1" applyFont="1" applyFill="1" applyBorder="1" applyAlignment="1" applyProtection="1">
      <alignment vertical="center"/>
      <protection hidden="1"/>
    </xf>
    <xf numFmtId="9" fontId="13" fillId="0" borderId="0" xfId="1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3" fontId="0" fillId="0" borderId="12" xfId="0" applyNumberFormat="1" applyFont="1" applyBorder="1" applyAlignment="1" applyProtection="1">
      <alignment horizontal="left" vertical="center" indent="1"/>
      <protection hidden="1"/>
    </xf>
    <xf numFmtId="41" fontId="14" fillId="0" borderId="12" xfId="0" applyNumberFormat="1" applyFont="1" applyFill="1" applyBorder="1" applyAlignment="1" applyProtection="1">
      <alignment vertical="center"/>
      <protection hidden="1"/>
    </xf>
    <xf numFmtId="43" fontId="4" fillId="0" borderId="12" xfId="0" applyNumberFormat="1" applyFont="1" applyBorder="1" applyAlignment="1" applyProtection="1">
      <alignment horizontal="left" vertical="center"/>
      <protection locked="0"/>
    </xf>
    <xf numFmtId="43" fontId="14" fillId="0" borderId="12" xfId="0" applyNumberFormat="1" applyFont="1" applyBorder="1" applyAlignment="1" applyProtection="1">
      <alignment horizontal="center" vertical="center"/>
      <protection hidden="1"/>
    </xf>
    <xf numFmtId="43" fontId="14" fillId="0" borderId="12" xfId="0" applyNumberFormat="1" applyFont="1" applyFill="1" applyBorder="1" applyAlignment="1" applyProtection="1">
      <alignment vertical="center"/>
      <protection hidden="1"/>
    </xf>
    <xf numFmtId="43" fontId="0" fillId="0" borderId="12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Border="1" applyAlignment="1">
      <alignment horizontal="left" vertical="center"/>
    </xf>
    <xf numFmtId="41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Font="1" applyBorder="1" applyAlignment="1">
      <alignment vertical="center"/>
    </xf>
    <xf numFmtId="167" fontId="0" fillId="0" borderId="12" xfId="0" applyNumberFormat="1" applyFont="1" applyBorder="1" applyAlignment="1" applyProtection="1">
      <alignment horizontal="left" vertical="center"/>
      <protection locked="0"/>
    </xf>
    <xf numFmtId="43" fontId="14" fillId="0" borderId="12" xfId="0" applyNumberFormat="1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>
      <alignment vertical="center"/>
    </xf>
    <xf numFmtId="168" fontId="0" fillId="0" borderId="12" xfId="0" applyNumberFormat="1" applyFont="1" applyBorder="1" applyAlignment="1" applyProtection="1">
      <alignment horizontal="left" vertical="center"/>
      <protection locked="0"/>
    </xf>
    <xf numFmtId="43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 vertical="center"/>
    </xf>
    <xf numFmtId="43" fontId="14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43" fontId="19" fillId="0" borderId="12" xfId="1" applyNumberFormat="1" applyFont="1" applyBorder="1" applyAlignment="1" applyProtection="1">
      <alignment horizontal="center" vertical="center"/>
      <protection locked="0"/>
    </xf>
    <xf numFmtId="169" fontId="15" fillId="0" borderId="0" xfId="0" applyNumberFormat="1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43" fontId="18" fillId="0" borderId="0" xfId="0" applyNumberFormat="1" applyFont="1" applyAlignment="1">
      <alignment horizontal="left" vertical="center"/>
    </xf>
    <xf numFmtId="43" fontId="18" fillId="0" borderId="0" xfId="0" applyNumberFormat="1" applyFont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71" fontId="9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left" vertical="center"/>
    </xf>
    <xf numFmtId="172" fontId="18" fillId="0" borderId="0" xfId="0" applyNumberFormat="1" applyFont="1" applyAlignment="1">
      <alignment vertical="center" wrapText="1"/>
    </xf>
    <xf numFmtId="173" fontId="17" fillId="0" borderId="0" xfId="0" applyNumberFormat="1" applyFont="1" applyAlignment="1">
      <alignment vertical="center" wrapText="1"/>
    </xf>
    <xf numFmtId="169" fontId="17" fillId="0" borderId="0" xfId="0" applyNumberFormat="1" applyFont="1" applyAlignment="1">
      <alignment horizontal="left" vertical="center"/>
    </xf>
    <xf numFmtId="169" fontId="20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center" wrapText="1"/>
    </xf>
    <xf numFmtId="175" fontId="17" fillId="0" borderId="0" xfId="0" applyNumberFormat="1" applyFont="1" applyAlignment="1">
      <alignment horizontal="left" vertical="center"/>
    </xf>
    <xf numFmtId="173" fontId="15" fillId="0" borderId="0" xfId="0" applyNumberFormat="1" applyFont="1" applyAlignment="1">
      <alignment vertical="center"/>
    </xf>
    <xf numFmtId="43" fontId="10" fillId="4" borderId="11" xfId="0" applyNumberFormat="1" applyFont="1" applyFill="1" applyBorder="1" applyAlignment="1">
      <alignment horizontal="left" vertical="center"/>
    </xf>
    <xf numFmtId="43" fontId="10" fillId="4" borderId="11" xfId="0" applyNumberFormat="1" applyFont="1" applyFill="1" applyBorder="1" applyAlignment="1">
      <alignment horizontal="right" vertical="center"/>
    </xf>
    <xf numFmtId="41" fontId="10" fillId="4" borderId="11" xfId="0" applyNumberFormat="1" applyFont="1" applyFill="1" applyBorder="1" applyAlignment="1">
      <alignment horizontal="right" vertical="center"/>
    </xf>
    <xf numFmtId="43" fontId="22" fillId="0" borderId="12" xfId="1" applyNumberFormat="1" applyFont="1" applyFill="1" applyBorder="1" applyAlignment="1" applyProtection="1">
      <alignment horizontal="center" vertical="center"/>
      <protection locked="0"/>
    </xf>
    <xf numFmtId="41" fontId="9" fillId="0" borderId="13" xfId="0" applyNumberFormat="1" applyFont="1" applyBorder="1"/>
    <xf numFmtId="174" fontId="21" fillId="0" borderId="0" xfId="2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41" fontId="6" fillId="3" borderId="7" xfId="0" applyNumberFormat="1" applyFont="1" applyFill="1" applyBorder="1" applyAlignment="1" applyProtection="1">
      <alignment vertical="center"/>
      <protection hidden="1"/>
    </xf>
    <xf numFmtId="0" fontId="3" fillId="5" borderId="12" xfId="0" applyFont="1" applyFill="1" applyBorder="1" applyAlignment="1">
      <alignment vertical="center"/>
    </xf>
    <xf numFmtId="43" fontId="3" fillId="5" borderId="12" xfId="0" applyNumberFormat="1" applyFont="1" applyFill="1" applyBorder="1" applyAlignment="1" applyProtection="1">
      <alignment horizontal="left" vertical="center" indent="1"/>
      <protection hidden="1"/>
    </xf>
    <xf numFmtId="43" fontId="0" fillId="5" borderId="12" xfId="0" applyNumberFormat="1" applyFont="1" applyFill="1" applyBorder="1" applyAlignment="1" applyProtection="1">
      <alignment horizontal="left" vertical="center"/>
      <protection locked="0"/>
    </xf>
    <xf numFmtId="43" fontId="0" fillId="5" borderId="12" xfId="0" applyNumberFormat="1" applyFont="1" applyFill="1" applyBorder="1" applyAlignment="1" applyProtection="1">
      <alignment horizontal="center" vertical="center"/>
      <protection hidden="1"/>
    </xf>
    <xf numFmtId="43" fontId="0" fillId="5" borderId="12" xfId="0" applyNumberFormat="1" applyFont="1" applyFill="1" applyBorder="1" applyAlignment="1" applyProtection="1">
      <alignment vertical="center"/>
      <protection locked="0"/>
    </xf>
    <xf numFmtId="41" fontId="0" fillId="5" borderId="12" xfId="0" applyNumberFormat="1" applyFont="1" applyFill="1" applyBorder="1" applyAlignment="1" applyProtection="1">
      <alignment vertical="center"/>
      <protection hidden="1"/>
    </xf>
    <xf numFmtId="41" fontId="3" fillId="5" borderId="12" xfId="0" applyNumberFormat="1" applyFont="1" applyFill="1" applyBorder="1" applyAlignment="1" applyProtection="1">
      <alignment vertical="center"/>
      <protection hidden="1"/>
    </xf>
    <xf numFmtId="41" fontId="12" fillId="5" borderId="12" xfId="0" applyNumberFormat="1" applyFont="1" applyFill="1" applyBorder="1" applyAlignment="1" applyProtection="1">
      <alignment vertical="center"/>
      <protection hidden="1"/>
    </xf>
    <xf numFmtId="0" fontId="3" fillId="5" borderId="12" xfId="0" applyFont="1" applyFill="1" applyBorder="1" applyAlignment="1">
      <alignment horizontal="left" vertical="center"/>
    </xf>
    <xf numFmtId="43" fontId="0" fillId="3" borderId="3" xfId="0" applyNumberFormat="1" applyFont="1" applyFill="1" applyBorder="1" applyAlignment="1" applyProtection="1">
      <alignment horizontal="left" vertical="center"/>
      <protection hidden="1"/>
    </xf>
    <xf numFmtId="43" fontId="0" fillId="3" borderId="4" xfId="0" applyNumberFormat="1" applyFont="1" applyFill="1" applyBorder="1" applyAlignment="1" applyProtection="1">
      <alignment horizontal="left" vertical="center"/>
      <protection hidden="1"/>
    </xf>
    <xf numFmtId="43" fontId="0" fillId="3" borderId="5" xfId="0" applyNumberFormat="1" applyFont="1" applyFill="1" applyBorder="1" applyAlignment="1" applyProtection="1">
      <alignment horizontal="left" vertical="center"/>
      <protection hidden="1"/>
    </xf>
    <xf numFmtId="164" fontId="6" fillId="3" borderId="7" xfId="0" applyNumberFormat="1" applyFont="1" applyFill="1" applyBorder="1" applyAlignment="1" applyProtection="1">
      <alignment horizontal="left" vertical="center"/>
      <protection hidden="1"/>
    </xf>
    <xf numFmtId="164" fontId="6" fillId="3" borderId="1" xfId="0" applyNumberFormat="1" applyFont="1" applyFill="1" applyBorder="1" applyAlignment="1" applyProtection="1">
      <alignment horizontal="left" vertical="center"/>
      <protection hidden="1"/>
    </xf>
    <xf numFmtId="43" fontId="0" fillId="3" borderId="1" xfId="0" applyNumberFormat="1" applyFont="1" applyFill="1" applyBorder="1" applyAlignment="1" applyProtection="1">
      <alignment horizontal="right" vertical="center"/>
      <protection hidden="1"/>
    </xf>
    <xf numFmtId="43" fontId="0" fillId="3" borderId="9" xfId="0" applyNumberFormat="1" applyFont="1" applyFill="1" applyBorder="1" applyAlignment="1" applyProtection="1">
      <alignment horizontal="right" vertical="center"/>
      <protection hidden="1"/>
    </xf>
    <xf numFmtId="41" fontId="23" fillId="3" borderId="7" xfId="0" applyNumberFormat="1" applyFont="1" applyFill="1" applyBorder="1" applyAlignment="1" applyProtection="1">
      <alignment horizontal="left" vertical="center"/>
      <protection hidden="1"/>
    </xf>
    <xf numFmtId="41" fontId="23" fillId="3" borderId="1" xfId="0" applyNumberFormat="1" applyFont="1" applyFill="1" applyBorder="1" applyAlignment="1" applyProtection="1">
      <alignment horizontal="left" vertical="center"/>
      <protection hidden="1"/>
    </xf>
    <xf numFmtId="41" fontId="23" fillId="3" borderId="9" xfId="0" applyNumberFormat="1" applyFont="1" applyFill="1" applyBorder="1" applyAlignment="1" applyProtection="1">
      <alignment horizontal="left" vertical="center"/>
      <protection hidden="1"/>
    </xf>
    <xf numFmtId="165" fontId="7" fillId="3" borderId="7" xfId="0" applyNumberFormat="1" applyFont="1" applyFill="1" applyBorder="1" applyAlignment="1" applyProtection="1">
      <alignment horizontal="left" vertical="center"/>
      <protection hidden="1"/>
    </xf>
    <xf numFmtId="165" fontId="7" fillId="3" borderId="1" xfId="0" applyNumberFormat="1" applyFont="1" applyFill="1" applyBorder="1" applyAlignment="1" applyProtection="1">
      <alignment horizontal="left" vertical="center"/>
      <protection hidden="1"/>
    </xf>
    <xf numFmtId="172" fontId="18" fillId="0" borderId="0" xfId="0" applyNumberFormat="1" applyFont="1" applyAlignment="1">
      <alignment vertical="center" wrapText="1"/>
    </xf>
    <xf numFmtId="175" fontId="17" fillId="0" borderId="0" xfId="0" applyNumberFormat="1" applyFont="1" applyAlignment="1">
      <alignment horizontal="left" vertical="center"/>
    </xf>
    <xf numFmtId="173" fontId="15" fillId="0" borderId="0" xfId="0" applyNumberFormat="1" applyFont="1" applyAlignment="1">
      <alignment horizontal="left" vertical="center" wrapText="1"/>
    </xf>
    <xf numFmtId="41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0" fillId="3" borderId="7" xfId="0" applyNumberFormat="1" applyFont="1" applyFill="1" applyBorder="1" applyAlignment="1" applyProtection="1">
      <alignment horizontal="left" vertical="center" indent="1"/>
      <protection hidden="1"/>
    </xf>
    <xf numFmtId="14" fontId="0" fillId="3" borderId="1" xfId="0" applyNumberFormat="1" applyFont="1" applyFill="1" applyBorder="1" applyAlignment="1" applyProtection="1">
      <alignment horizontal="left" vertical="center" indent="1"/>
      <protection hidden="1"/>
    </xf>
    <xf numFmtId="14" fontId="0" fillId="3" borderId="9" xfId="0" applyNumberFormat="1" applyFont="1" applyFill="1" applyBorder="1" applyAlignment="1" applyProtection="1">
      <alignment horizontal="left" vertical="center" indent="1"/>
      <protection hidden="1"/>
    </xf>
    <xf numFmtId="170" fontId="20" fillId="0" borderId="13" xfId="0" applyNumberFormat="1" applyFont="1" applyBorder="1" applyAlignment="1">
      <alignment vertical="center"/>
    </xf>
    <xf numFmtId="169" fontId="15" fillId="0" borderId="0" xfId="0" applyNumberFormat="1" applyFont="1" applyAlignment="1">
      <alignment horizontal="left" vertical="center"/>
    </xf>
  </cellXfs>
  <cellStyles count="3">
    <cellStyle name="Incorrecto" xfId="2" builtinId="27"/>
    <cellStyle name="Normal" xfId="0" builtinId="0"/>
    <cellStyle name="Porcentaje" xfId="1" builtinId="5"/>
  </cellStyles>
  <dxfs count="5">
    <dxf>
      <font>
        <b/>
        <i val="0"/>
        <color rgb="FFC00000"/>
      </font>
      <fill>
        <patternFill>
          <bgColor rgb="FFFFCAC9"/>
        </patternFill>
      </fill>
    </dxf>
    <dxf>
      <font>
        <b/>
        <i val="0"/>
        <color rgb="FFC00000"/>
      </font>
      <fill>
        <patternFill>
          <bgColor rgb="FFFFCAC9"/>
        </patternFill>
      </fill>
    </dxf>
    <dxf>
      <font>
        <b/>
        <i val="0"/>
        <color rgb="FFC00000"/>
      </font>
      <fill>
        <patternFill>
          <bgColor rgb="FFFFCAC9"/>
        </patternFill>
      </fill>
    </dxf>
    <dxf>
      <font>
        <b/>
        <i val="0"/>
        <color rgb="FFC00000"/>
      </font>
      <fill>
        <patternFill>
          <bgColor rgb="FFFFCAC9"/>
        </patternFill>
      </fill>
    </dxf>
    <dxf>
      <font>
        <b val="0"/>
        <i val="0"/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NA/DNA%20-%20Metraje%20y%20Costos%20de%20Obras/2024/0000.00.00%20-E-R07%20(2023.10.3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"/>
      <sheetName val="PLAN_PRES"/>
      <sheetName val="PLAN_COMP"/>
      <sheetName val="PLAN_INSU"/>
      <sheetName val="PLAN_RISK"/>
      <sheetName val="COMP_ABER"/>
      <sheetName val="COMP_HORM"/>
      <sheetName val="COMP_MURO"/>
      <sheetName val="COMP_TERM"/>
    </sheetNames>
    <sheetDataSet>
      <sheetData sheetId="0">
        <row r="15">
          <cell r="B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view="pageBreakPreview" topLeftCell="B4" zoomScaleNormal="100" zoomScaleSheetLayoutView="100" workbookViewId="0">
      <selection activeCell="C53" sqref="C53"/>
    </sheetView>
  </sheetViews>
  <sheetFormatPr baseColWidth="10" defaultRowHeight="12" outlineLevelCol="1" x14ac:dyDescent="0.2"/>
  <cols>
    <col min="1" max="1" width="6.5703125" style="45" hidden="1" customWidth="1"/>
    <col min="2" max="2" width="10.7109375" style="14" customWidth="1"/>
    <col min="3" max="3" width="50.7109375" style="15" customWidth="1"/>
    <col min="4" max="4" width="14.28515625" style="16" bestFit="1" customWidth="1"/>
    <col min="5" max="5" width="6.7109375" style="17" customWidth="1"/>
    <col min="6" max="6" width="11.7109375" style="18" customWidth="1"/>
    <col min="7" max="7" width="11.42578125" style="18" customWidth="1" outlineLevel="1"/>
    <col min="8" max="8" width="15.7109375" style="18" customWidth="1" outlineLevel="1"/>
    <col min="9" max="9" width="12.7109375" style="14" customWidth="1" outlineLevel="1"/>
    <col min="10" max="16384" width="11.42578125" style="14"/>
  </cols>
  <sheetData>
    <row r="1" spans="1:9" s="4" customFormat="1" ht="20.100000000000001" customHeight="1" thickBot="1" x14ac:dyDescent="0.3">
      <c r="A1" s="1" t="s">
        <v>0</v>
      </c>
      <c r="B1" s="2" t="s">
        <v>1</v>
      </c>
      <c r="C1" s="80"/>
      <c r="D1" s="81"/>
      <c r="E1" s="82"/>
      <c r="F1" s="3" t="s">
        <v>2</v>
      </c>
      <c r="G1" s="83" t="s">
        <v>116</v>
      </c>
      <c r="H1" s="84"/>
      <c r="I1" s="84"/>
    </row>
    <row r="2" spans="1:9" s="4" customFormat="1" ht="20.100000000000001" customHeight="1" thickBot="1" x14ac:dyDescent="0.3">
      <c r="A2" s="5" t="s">
        <v>3</v>
      </c>
      <c r="B2" s="6" t="s">
        <v>4</v>
      </c>
      <c r="C2" s="7"/>
      <c r="D2" s="85"/>
      <c r="E2" s="86"/>
      <c r="F2" s="3" t="s">
        <v>5</v>
      </c>
      <c r="G2" s="83" t="s">
        <v>6</v>
      </c>
      <c r="H2" s="84"/>
      <c r="I2" s="84"/>
    </row>
    <row r="3" spans="1:9" s="4" customFormat="1" ht="20.100000000000001" customHeight="1" thickBot="1" x14ac:dyDescent="0.3">
      <c r="A3" s="8">
        <v>2</v>
      </c>
      <c r="B3" s="6" t="s">
        <v>7</v>
      </c>
      <c r="C3" s="87" t="s">
        <v>115</v>
      </c>
      <c r="D3" s="88"/>
      <c r="E3" s="89"/>
      <c r="F3" s="9" t="s">
        <v>8</v>
      </c>
      <c r="G3" s="90"/>
      <c r="H3" s="91"/>
      <c r="I3" s="91"/>
    </row>
    <row r="4" spans="1:9" s="4" customFormat="1" ht="20.100000000000001" customHeight="1" thickBot="1" x14ac:dyDescent="0.3">
      <c r="A4" s="10" t="s">
        <v>9</v>
      </c>
      <c r="B4" s="11" t="s">
        <v>10</v>
      </c>
      <c r="C4" s="97"/>
      <c r="D4" s="98"/>
      <c r="E4" s="99"/>
      <c r="F4" s="9" t="s">
        <v>11</v>
      </c>
      <c r="G4" s="70"/>
      <c r="H4" s="13"/>
      <c r="I4" s="12"/>
    </row>
    <row r="5" spans="1:9" ht="15" customHeight="1" x14ac:dyDescent="0.2">
      <c r="A5" s="10" t="s">
        <v>12</v>
      </c>
      <c r="I5" s="19" t="s">
        <v>13</v>
      </c>
    </row>
    <row r="6" spans="1:9" s="4" customFormat="1" ht="15" customHeight="1" x14ac:dyDescent="0.25">
      <c r="A6" s="10">
        <v>2</v>
      </c>
      <c r="B6" s="69" t="s">
        <v>14</v>
      </c>
      <c r="C6" s="63" t="s">
        <v>15</v>
      </c>
      <c r="D6" s="63" t="s">
        <v>16</v>
      </c>
      <c r="E6" s="64" t="s">
        <v>17</v>
      </c>
      <c r="F6" s="64" t="s">
        <v>18</v>
      </c>
      <c r="G6" s="65" t="s">
        <v>19</v>
      </c>
      <c r="H6" s="65" t="s">
        <v>20</v>
      </c>
      <c r="I6" s="65" t="s">
        <v>21</v>
      </c>
    </row>
    <row r="7" spans="1:9" s="4" customFormat="1" ht="15" customHeight="1" x14ac:dyDescent="0.25">
      <c r="A7" s="20">
        <v>0</v>
      </c>
      <c r="B7" s="71" t="s">
        <v>22</v>
      </c>
      <c r="C7" s="72" t="s">
        <v>23</v>
      </c>
      <c r="D7" s="73"/>
      <c r="E7" s="74">
        <v>0</v>
      </c>
      <c r="F7" s="75"/>
      <c r="G7" s="76"/>
      <c r="H7" s="77"/>
      <c r="I7" s="78"/>
    </row>
    <row r="8" spans="1:9" s="4" customFormat="1" ht="15" customHeight="1" x14ac:dyDescent="0.25">
      <c r="A8" s="27">
        <v>0</v>
      </c>
      <c r="B8" s="28" t="s">
        <v>28</v>
      </c>
      <c r="C8" s="29" t="s">
        <v>29</v>
      </c>
      <c r="D8" s="31">
        <v>0</v>
      </c>
      <c r="E8" s="32" t="s">
        <v>26</v>
      </c>
      <c r="F8" s="33"/>
      <c r="G8" s="30"/>
      <c r="H8" s="25">
        <f t="shared" ref="H8:H23" si="0">F8*G8</f>
        <v>0</v>
      </c>
      <c r="I8" s="26">
        <v>0</v>
      </c>
    </row>
    <row r="9" spans="1:9" s="4" customFormat="1" ht="15" customHeight="1" x14ac:dyDescent="0.25">
      <c r="A9" s="27">
        <v>0</v>
      </c>
      <c r="B9" s="28" t="s">
        <v>30</v>
      </c>
      <c r="C9" s="29" t="s">
        <v>31</v>
      </c>
      <c r="D9" s="21"/>
      <c r="E9" s="22" t="s">
        <v>32</v>
      </c>
      <c r="F9" s="23"/>
      <c r="G9" s="24"/>
      <c r="H9" s="25">
        <f t="shared" si="0"/>
        <v>0</v>
      </c>
      <c r="I9" s="26">
        <v>0</v>
      </c>
    </row>
    <row r="10" spans="1:9" s="4" customFormat="1" ht="15" customHeight="1" x14ac:dyDescent="0.25">
      <c r="A10" s="27">
        <v>0</v>
      </c>
      <c r="B10" s="28" t="s">
        <v>33</v>
      </c>
      <c r="C10" s="29" t="s">
        <v>34</v>
      </c>
      <c r="D10" s="21"/>
      <c r="E10" s="22" t="s">
        <v>26</v>
      </c>
      <c r="F10" s="34"/>
      <c r="G10" s="24"/>
      <c r="H10" s="25">
        <f t="shared" si="0"/>
        <v>0</v>
      </c>
      <c r="I10" s="26">
        <v>0</v>
      </c>
    </row>
    <row r="11" spans="1:9" s="4" customFormat="1" ht="15" customHeight="1" x14ac:dyDescent="0.25">
      <c r="A11" s="27">
        <v>0</v>
      </c>
      <c r="B11" s="28" t="s">
        <v>35</v>
      </c>
      <c r="C11" s="29" t="s">
        <v>36</v>
      </c>
      <c r="D11" s="21"/>
      <c r="E11" s="22" t="s">
        <v>32</v>
      </c>
      <c r="F11" s="34"/>
      <c r="G11" s="24"/>
      <c r="H11" s="25">
        <f t="shared" si="0"/>
        <v>0</v>
      </c>
      <c r="I11" s="26">
        <v>0</v>
      </c>
    </row>
    <row r="12" spans="1:9" s="4" customFormat="1" ht="15" customHeight="1" x14ac:dyDescent="0.25">
      <c r="A12" s="27">
        <v>0</v>
      </c>
      <c r="B12" s="71" t="s">
        <v>37</v>
      </c>
      <c r="C12" s="72" t="s">
        <v>38</v>
      </c>
      <c r="D12" s="73"/>
      <c r="E12" s="74">
        <v>0</v>
      </c>
      <c r="F12" s="75"/>
      <c r="G12" s="76"/>
      <c r="H12" s="77"/>
      <c r="I12" s="78"/>
    </row>
    <row r="13" spans="1:9" s="4" customFormat="1" ht="15" customHeight="1" x14ac:dyDescent="0.25">
      <c r="A13" s="27">
        <v>0</v>
      </c>
      <c r="B13" s="28" t="s">
        <v>39</v>
      </c>
      <c r="C13" s="29" t="s">
        <v>102</v>
      </c>
      <c r="D13" s="21"/>
      <c r="E13" s="22" t="s">
        <v>32</v>
      </c>
      <c r="F13" s="23"/>
      <c r="G13" s="24"/>
      <c r="H13" s="25">
        <f t="shared" si="0"/>
        <v>0</v>
      </c>
      <c r="I13" s="26">
        <v>0</v>
      </c>
    </row>
    <row r="14" spans="1:9" s="4" customFormat="1" ht="15" customHeight="1" x14ac:dyDescent="0.25">
      <c r="A14" s="20">
        <v>0</v>
      </c>
      <c r="B14" s="28" t="s">
        <v>41</v>
      </c>
      <c r="C14" s="29" t="s">
        <v>42</v>
      </c>
      <c r="D14" s="21"/>
      <c r="E14" s="22" t="s">
        <v>32</v>
      </c>
      <c r="F14" s="23"/>
      <c r="G14" s="24"/>
      <c r="H14" s="25">
        <f t="shared" si="0"/>
        <v>0</v>
      </c>
      <c r="I14" s="26">
        <v>0</v>
      </c>
    </row>
    <row r="15" spans="1:9" s="4" customFormat="1" ht="15" customHeight="1" x14ac:dyDescent="0.25">
      <c r="A15" s="27">
        <v>0</v>
      </c>
      <c r="B15" s="28" t="s">
        <v>43</v>
      </c>
      <c r="C15" s="29" t="s">
        <v>44</v>
      </c>
      <c r="D15" s="21"/>
      <c r="E15" s="22" t="s">
        <v>32</v>
      </c>
      <c r="F15" s="23"/>
      <c r="G15" s="24"/>
      <c r="H15" s="25">
        <f t="shared" si="0"/>
        <v>0</v>
      </c>
      <c r="I15" s="26">
        <v>0</v>
      </c>
    </row>
    <row r="16" spans="1:9" s="4" customFormat="1" ht="15" customHeight="1" x14ac:dyDescent="0.25">
      <c r="A16" s="27"/>
      <c r="B16" s="28" t="s">
        <v>109</v>
      </c>
      <c r="C16" s="29" t="s">
        <v>110</v>
      </c>
      <c r="D16" s="21"/>
      <c r="E16" s="22"/>
      <c r="F16" s="23"/>
      <c r="G16" s="24"/>
      <c r="H16" s="25"/>
      <c r="I16" s="26"/>
    </row>
    <row r="17" spans="1:9" s="4" customFormat="1" ht="15" customHeight="1" x14ac:dyDescent="0.25">
      <c r="A17" s="27">
        <v>0</v>
      </c>
      <c r="B17" s="35" t="s">
        <v>45</v>
      </c>
      <c r="C17" s="29" t="s">
        <v>46</v>
      </c>
      <c r="D17" s="21"/>
      <c r="E17" s="22" t="s">
        <v>32</v>
      </c>
      <c r="F17" s="23"/>
      <c r="G17" s="36"/>
      <c r="H17" s="25">
        <f t="shared" si="0"/>
        <v>0</v>
      </c>
      <c r="I17" s="26">
        <v>0</v>
      </c>
    </row>
    <row r="18" spans="1:9" s="4" customFormat="1" ht="15" customHeight="1" x14ac:dyDescent="0.25">
      <c r="A18" s="27"/>
      <c r="B18" s="28" t="s">
        <v>111</v>
      </c>
      <c r="C18" s="29" t="s">
        <v>112</v>
      </c>
      <c r="D18" s="21"/>
      <c r="E18" s="22" t="s">
        <v>32</v>
      </c>
      <c r="F18" s="23"/>
      <c r="G18" s="36"/>
      <c r="H18" s="25"/>
      <c r="I18" s="26"/>
    </row>
    <row r="19" spans="1:9" s="4" customFormat="1" ht="15" customHeight="1" x14ac:dyDescent="0.25">
      <c r="A19" s="27">
        <v>0</v>
      </c>
      <c r="B19" s="28" t="s">
        <v>47</v>
      </c>
      <c r="C19" s="29" t="s">
        <v>48</v>
      </c>
      <c r="D19" s="21"/>
      <c r="E19" s="22" t="s">
        <v>40</v>
      </c>
      <c r="F19" s="34"/>
      <c r="G19" s="24"/>
      <c r="H19" s="25">
        <f t="shared" si="0"/>
        <v>0</v>
      </c>
      <c r="I19" s="26">
        <v>0</v>
      </c>
    </row>
    <row r="20" spans="1:9" s="4" customFormat="1" ht="15" customHeight="1" x14ac:dyDescent="0.25">
      <c r="A20" s="27">
        <v>0</v>
      </c>
      <c r="B20" s="71" t="s">
        <v>49</v>
      </c>
      <c r="C20" s="72" t="s">
        <v>50</v>
      </c>
      <c r="D20" s="73"/>
      <c r="E20" s="74">
        <v>0</v>
      </c>
      <c r="F20" s="75"/>
      <c r="G20" s="76"/>
      <c r="H20" s="77"/>
      <c r="I20" s="78"/>
    </row>
    <row r="21" spans="1:9" s="4" customFormat="1" ht="15" customHeight="1" x14ac:dyDescent="0.25">
      <c r="A21" s="27">
        <v>0</v>
      </c>
      <c r="B21" s="28" t="s">
        <v>52</v>
      </c>
      <c r="C21" s="39" t="s">
        <v>53</v>
      </c>
      <c r="D21" s="21"/>
      <c r="E21" s="22" t="s">
        <v>40</v>
      </c>
      <c r="F21" s="23"/>
      <c r="G21" s="24"/>
      <c r="H21" s="25">
        <f t="shared" si="0"/>
        <v>0</v>
      </c>
      <c r="I21" s="26">
        <v>0</v>
      </c>
    </row>
    <row r="22" spans="1:9" s="4" customFormat="1" ht="15" customHeight="1" x14ac:dyDescent="0.25">
      <c r="A22" s="27">
        <v>0</v>
      </c>
      <c r="B22" s="71" t="s">
        <v>54</v>
      </c>
      <c r="C22" s="72" t="s">
        <v>55</v>
      </c>
      <c r="D22" s="73"/>
      <c r="E22" s="74">
        <v>0</v>
      </c>
      <c r="F22" s="75"/>
      <c r="G22" s="76"/>
      <c r="H22" s="77"/>
      <c r="I22" s="78"/>
    </row>
    <row r="23" spans="1:9" s="4" customFormat="1" ht="15" customHeight="1" x14ac:dyDescent="0.25">
      <c r="A23" s="27">
        <v>0</v>
      </c>
      <c r="B23" s="40" t="s">
        <v>56</v>
      </c>
      <c r="C23" s="29" t="s">
        <v>103</v>
      </c>
      <c r="D23" s="41"/>
      <c r="E23" s="22" t="s">
        <v>32</v>
      </c>
      <c r="F23" s="23"/>
      <c r="G23" s="36"/>
      <c r="H23" s="25">
        <f t="shared" si="0"/>
        <v>0</v>
      </c>
      <c r="I23" s="26">
        <v>0</v>
      </c>
    </row>
    <row r="24" spans="1:9" s="4" customFormat="1" ht="15" customHeight="1" x14ac:dyDescent="0.25">
      <c r="A24" s="27"/>
      <c r="B24" s="37" t="s">
        <v>113</v>
      </c>
      <c r="C24" s="29" t="s">
        <v>114</v>
      </c>
      <c r="D24" s="41"/>
      <c r="E24" s="22" t="s">
        <v>32</v>
      </c>
      <c r="F24" s="23"/>
      <c r="G24" s="36"/>
      <c r="H24" s="25"/>
      <c r="I24" s="26"/>
    </row>
    <row r="25" spans="1:9" s="4" customFormat="1" ht="15" customHeight="1" x14ac:dyDescent="0.25">
      <c r="A25" s="27">
        <v>0</v>
      </c>
      <c r="B25" s="71" t="s">
        <v>57</v>
      </c>
      <c r="C25" s="72" t="s">
        <v>58</v>
      </c>
      <c r="D25" s="73"/>
      <c r="E25" s="74" t="s">
        <v>32</v>
      </c>
      <c r="F25" s="75"/>
      <c r="G25" s="76"/>
      <c r="H25" s="77"/>
      <c r="I25" s="78"/>
    </row>
    <row r="26" spans="1:9" s="4" customFormat="1" ht="15" customHeight="1" x14ac:dyDescent="0.25">
      <c r="A26" s="27">
        <v>0</v>
      </c>
      <c r="B26" s="40" t="s">
        <v>59</v>
      </c>
      <c r="C26" s="29" t="s">
        <v>60</v>
      </c>
      <c r="D26" s="21"/>
      <c r="E26" s="22" t="s">
        <v>32</v>
      </c>
      <c r="F26" s="23"/>
      <c r="G26" s="36"/>
      <c r="H26" s="25">
        <f t="shared" ref="H26:H29" si="1">F26*G26</f>
        <v>0</v>
      </c>
      <c r="I26" s="26">
        <v>0</v>
      </c>
    </row>
    <row r="27" spans="1:9" s="4" customFormat="1" ht="15" customHeight="1" x14ac:dyDescent="0.25">
      <c r="A27" s="27">
        <v>0</v>
      </c>
      <c r="B27" s="37" t="s">
        <v>61</v>
      </c>
      <c r="C27" s="29" t="s">
        <v>62</v>
      </c>
      <c r="D27" s="21"/>
      <c r="E27" s="22" t="s">
        <v>32</v>
      </c>
      <c r="F27" s="23"/>
      <c r="G27" s="24"/>
      <c r="H27" s="25">
        <f t="shared" si="1"/>
        <v>0</v>
      </c>
      <c r="I27" s="26">
        <v>0</v>
      </c>
    </row>
    <row r="28" spans="1:9" s="4" customFormat="1" ht="15" customHeight="1" x14ac:dyDescent="0.25">
      <c r="A28" s="27">
        <v>0</v>
      </c>
      <c r="B28" s="28" t="s">
        <v>63</v>
      </c>
      <c r="C28" s="29" t="s">
        <v>64</v>
      </c>
      <c r="D28" s="21"/>
      <c r="E28" s="22" t="s">
        <v>27</v>
      </c>
      <c r="F28" s="23"/>
      <c r="G28" s="24"/>
      <c r="H28" s="25">
        <f t="shared" si="1"/>
        <v>0</v>
      </c>
      <c r="I28" s="26">
        <v>0</v>
      </c>
    </row>
    <row r="29" spans="1:9" s="4" customFormat="1" ht="15" customHeight="1" x14ac:dyDescent="0.25">
      <c r="A29" s="27">
        <v>0</v>
      </c>
      <c r="B29" s="28" t="s">
        <v>65</v>
      </c>
      <c r="C29" s="29" t="s">
        <v>66</v>
      </c>
      <c r="D29" s="21"/>
      <c r="E29" s="22" t="s">
        <v>32</v>
      </c>
      <c r="F29" s="23"/>
      <c r="G29" s="24"/>
      <c r="H29" s="25">
        <f t="shared" si="1"/>
        <v>0</v>
      </c>
      <c r="I29" s="26">
        <v>0</v>
      </c>
    </row>
    <row r="30" spans="1:9" ht="15" customHeight="1" x14ac:dyDescent="0.2">
      <c r="B30" s="79" t="s">
        <v>67</v>
      </c>
      <c r="C30" s="72" t="s">
        <v>68</v>
      </c>
      <c r="D30" s="73"/>
      <c r="E30" s="74">
        <v>0</v>
      </c>
      <c r="F30" s="75"/>
      <c r="G30" s="76"/>
      <c r="H30" s="77"/>
      <c r="I30" s="78"/>
    </row>
    <row r="31" spans="1:9" ht="15" customHeight="1" x14ac:dyDescent="0.2">
      <c r="B31" s="37" t="s">
        <v>69</v>
      </c>
      <c r="C31" s="29" t="s">
        <v>70</v>
      </c>
      <c r="D31" s="21"/>
      <c r="E31" s="22" t="s">
        <v>27</v>
      </c>
      <c r="F31" s="23"/>
      <c r="G31" s="24"/>
      <c r="H31" s="25">
        <f t="shared" ref="H31:H33" si="2">F31*G31</f>
        <v>0</v>
      </c>
      <c r="I31" s="26">
        <v>0</v>
      </c>
    </row>
    <row r="32" spans="1:9" ht="15" customHeight="1" x14ac:dyDescent="0.2">
      <c r="B32" s="28" t="s">
        <v>71</v>
      </c>
      <c r="C32" s="29" t="s">
        <v>72</v>
      </c>
      <c r="D32" s="21"/>
      <c r="E32" s="22" t="s">
        <v>32</v>
      </c>
      <c r="F32" s="23"/>
      <c r="G32" s="24"/>
      <c r="H32" s="25">
        <f t="shared" si="2"/>
        <v>0</v>
      </c>
      <c r="I32" s="26">
        <v>0</v>
      </c>
    </row>
    <row r="33" spans="1:9" ht="15" customHeight="1" x14ac:dyDescent="0.2">
      <c r="B33" s="28" t="s">
        <v>73</v>
      </c>
      <c r="C33" s="29" t="s">
        <v>104</v>
      </c>
      <c r="D33" s="38"/>
      <c r="E33" s="22" t="s">
        <v>32</v>
      </c>
      <c r="F33" s="23"/>
      <c r="G33" s="24"/>
      <c r="H33" s="25">
        <f t="shared" si="2"/>
        <v>0</v>
      </c>
      <c r="I33" s="26">
        <v>0</v>
      </c>
    </row>
    <row r="34" spans="1:9" s="4" customFormat="1" ht="15" x14ac:dyDescent="0.25">
      <c r="A34" s="43"/>
      <c r="B34" s="71" t="s">
        <v>74</v>
      </c>
      <c r="C34" s="72" t="s">
        <v>75</v>
      </c>
      <c r="D34" s="73"/>
      <c r="E34" s="74">
        <v>0</v>
      </c>
      <c r="F34" s="75"/>
      <c r="G34" s="76"/>
      <c r="H34" s="77"/>
      <c r="I34" s="78"/>
    </row>
    <row r="35" spans="1:9" ht="15" x14ac:dyDescent="0.2">
      <c r="B35" s="37" t="s">
        <v>76</v>
      </c>
      <c r="C35" s="29" t="s">
        <v>105</v>
      </c>
      <c r="D35" s="21"/>
      <c r="E35" s="42" t="s">
        <v>32</v>
      </c>
      <c r="F35" s="23"/>
      <c r="G35" s="24"/>
      <c r="H35" s="25">
        <f t="shared" ref="H35:H37" si="3">F35*G35</f>
        <v>0</v>
      </c>
      <c r="I35" s="26">
        <v>0</v>
      </c>
    </row>
    <row r="36" spans="1:9" ht="15" x14ac:dyDescent="0.2">
      <c r="B36" s="71" t="s">
        <v>77</v>
      </c>
      <c r="C36" s="72" t="s">
        <v>78</v>
      </c>
      <c r="D36" s="73"/>
      <c r="E36" s="74">
        <v>0</v>
      </c>
      <c r="F36" s="75"/>
      <c r="G36" s="76"/>
      <c r="H36" s="77"/>
      <c r="I36" s="78"/>
    </row>
    <row r="37" spans="1:9" ht="15" x14ac:dyDescent="0.2">
      <c r="B37" s="37" t="s">
        <v>79</v>
      </c>
      <c r="C37" s="29" t="s">
        <v>106</v>
      </c>
      <c r="D37" s="21"/>
      <c r="E37" s="22" t="s">
        <v>24</v>
      </c>
      <c r="F37" s="23"/>
      <c r="G37" s="24"/>
      <c r="H37" s="25">
        <f t="shared" si="3"/>
        <v>0</v>
      </c>
      <c r="I37" s="26">
        <v>0</v>
      </c>
    </row>
    <row r="38" spans="1:9" ht="15" x14ac:dyDescent="0.2">
      <c r="B38" s="71" t="s">
        <v>80</v>
      </c>
      <c r="C38" s="72" t="s">
        <v>81</v>
      </c>
      <c r="D38" s="73"/>
      <c r="E38" s="74">
        <v>0</v>
      </c>
      <c r="F38" s="75"/>
      <c r="G38" s="76"/>
      <c r="H38" s="77"/>
      <c r="I38" s="78"/>
    </row>
    <row r="39" spans="1:9" ht="15" x14ac:dyDescent="0.2">
      <c r="B39" s="37" t="s">
        <v>82</v>
      </c>
      <c r="C39" s="29" t="s">
        <v>83</v>
      </c>
      <c r="D39" s="21"/>
      <c r="E39" s="22" t="s">
        <v>32</v>
      </c>
      <c r="F39" s="23"/>
      <c r="G39" s="24"/>
      <c r="H39" s="25">
        <f t="shared" ref="H39:H42" si="4">F39*G39</f>
        <v>0</v>
      </c>
      <c r="I39" s="26">
        <v>0</v>
      </c>
    </row>
    <row r="40" spans="1:9" ht="15" x14ac:dyDescent="0.2">
      <c r="B40" s="37" t="s">
        <v>84</v>
      </c>
      <c r="C40" s="29" t="s">
        <v>85</v>
      </c>
      <c r="D40" s="21"/>
      <c r="E40" s="22" t="s">
        <v>32</v>
      </c>
      <c r="F40" s="23"/>
      <c r="G40" s="24"/>
      <c r="H40" s="25">
        <f t="shared" si="4"/>
        <v>0</v>
      </c>
      <c r="I40" s="26">
        <v>0</v>
      </c>
    </row>
    <row r="41" spans="1:9" ht="15" x14ac:dyDescent="0.2">
      <c r="B41" s="71" t="s">
        <v>86</v>
      </c>
      <c r="C41" s="72" t="s">
        <v>107</v>
      </c>
      <c r="D41" s="73"/>
      <c r="E41" s="74">
        <v>0</v>
      </c>
      <c r="F41" s="75"/>
      <c r="G41" s="76"/>
      <c r="H41" s="77"/>
      <c r="I41" s="78"/>
    </row>
    <row r="42" spans="1:9" ht="15" x14ac:dyDescent="0.2">
      <c r="B42" s="37" t="s">
        <v>87</v>
      </c>
      <c r="C42" s="29" t="s">
        <v>108</v>
      </c>
      <c r="D42" s="21"/>
      <c r="E42" s="22" t="s">
        <v>51</v>
      </c>
      <c r="F42" s="23"/>
      <c r="G42" s="24"/>
      <c r="H42" s="25">
        <f t="shared" si="4"/>
        <v>0</v>
      </c>
      <c r="I42" s="26">
        <v>0</v>
      </c>
    </row>
    <row r="43" spans="1:9" ht="15" x14ac:dyDescent="0.2">
      <c r="B43" s="71" t="s">
        <v>88</v>
      </c>
      <c r="C43" s="72" t="s">
        <v>89</v>
      </c>
      <c r="D43" s="73"/>
      <c r="E43" s="74">
        <v>0</v>
      </c>
      <c r="F43" s="75"/>
      <c r="G43" s="76"/>
      <c r="H43" s="77"/>
      <c r="I43" s="78"/>
    </row>
    <row r="44" spans="1:9" ht="15" x14ac:dyDescent="0.2">
      <c r="B44" s="37" t="s">
        <v>90</v>
      </c>
      <c r="C44" s="29" t="s">
        <v>91</v>
      </c>
      <c r="D44" s="21"/>
      <c r="E44" s="22" t="s">
        <v>32</v>
      </c>
      <c r="F44" s="23"/>
      <c r="G44" s="24"/>
      <c r="H44" s="25">
        <f t="shared" ref="H44:H47" si="5">F44*G44</f>
        <v>0</v>
      </c>
      <c r="I44" s="26">
        <v>0</v>
      </c>
    </row>
    <row r="45" spans="1:9" ht="15" x14ac:dyDescent="0.2">
      <c r="B45" s="71" t="s">
        <v>92</v>
      </c>
      <c r="C45" s="72" t="s">
        <v>93</v>
      </c>
      <c r="D45" s="73"/>
      <c r="E45" s="74">
        <v>0</v>
      </c>
      <c r="F45" s="75"/>
      <c r="G45" s="76"/>
      <c r="H45" s="77"/>
      <c r="I45" s="78"/>
    </row>
    <row r="46" spans="1:9" ht="15" x14ac:dyDescent="0.2">
      <c r="B46" s="28" t="s">
        <v>94</v>
      </c>
      <c r="C46" s="29" t="s">
        <v>95</v>
      </c>
      <c r="D46" s="66"/>
      <c r="E46" s="22" t="s">
        <v>26</v>
      </c>
      <c r="F46" s="44"/>
      <c r="G46" s="30"/>
      <c r="H46" s="25">
        <f t="shared" si="5"/>
        <v>0</v>
      </c>
      <c r="I46" s="26">
        <v>0</v>
      </c>
    </row>
    <row r="47" spans="1:9" ht="15.75" thickBot="1" x14ac:dyDescent="0.25">
      <c r="B47" s="28" t="s">
        <v>96</v>
      </c>
      <c r="C47" s="29" t="s">
        <v>25</v>
      </c>
      <c r="D47" s="47"/>
      <c r="E47" s="22" t="s">
        <v>26</v>
      </c>
      <c r="F47" s="44"/>
      <c r="G47" s="24"/>
      <c r="H47" s="25">
        <f t="shared" si="5"/>
        <v>0</v>
      </c>
      <c r="I47" s="26">
        <v>0</v>
      </c>
    </row>
    <row r="48" spans="1:9" ht="18.75" x14ac:dyDescent="0.2">
      <c r="B48" s="49" t="s">
        <v>117</v>
      </c>
      <c r="C48" s="49"/>
      <c r="D48" s="49"/>
      <c r="E48" s="49"/>
      <c r="F48" s="49"/>
      <c r="G48" s="100">
        <f>SUM(H7:H47)</f>
        <v>0</v>
      </c>
      <c r="H48" s="100"/>
      <c r="I48" s="67">
        <f>SUM(I7:I47)</f>
        <v>0</v>
      </c>
    </row>
    <row r="49" spans="2:9" ht="15.75" x14ac:dyDescent="0.2">
      <c r="B49" s="46" t="s">
        <v>97</v>
      </c>
      <c r="C49" s="50"/>
      <c r="D49" s="51"/>
      <c r="E49" s="52"/>
      <c r="F49" s="53"/>
      <c r="G49" s="53"/>
      <c r="H49" s="53">
        <f>G48*0.22</f>
        <v>0</v>
      </c>
      <c r="I49" s="46"/>
    </row>
    <row r="50" spans="2:9" ht="15.75" x14ac:dyDescent="0.2">
      <c r="B50" s="46" t="s">
        <v>98</v>
      </c>
      <c r="C50" s="50"/>
      <c r="D50" s="51"/>
      <c r="E50" s="52"/>
      <c r="F50" s="53"/>
      <c r="G50" s="53"/>
      <c r="H50" s="53">
        <f>G48+H49</f>
        <v>0</v>
      </c>
      <c r="I50" s="46"/>
    </row>
    <row r="51" spans="2:9" ht="15.75" x14ac:dyDescent="0.2">
      <c r="B51" s="101">
        <v>0</v>
      </c>
      <c r="C51" s="101"/>
      <c r="D51" s="101"/>
      <c r="E51" s="101"/>
      <c r="F51" s="101"/>
      <c r="G51" s="101"/>
      <c r="H51" s="101"/>
      <c r="I51" s="101"/>
    </row>
    <row r="52" spans="2:9" ht="15.75" x14ac:dyDescent="0.2">
      <c r="B52" s="48" t="s">
        <v>99</v>
      </c>
      <c r="C52" s="48"/>
      <c r="D52" s="48"/>
      <c r="E52" s="48"/>
      <c r="F52" s="48"/>
      <c r="G52" s="48"/>
      <c r="H52" s="55">
        <f>I48*0.758</f>
        <v>0</v>
      </c>
    </row>
    <row r="53" spans="2:9" ht="18.75" x14ac:dyDescent="0.2">
      <c r="B53" s="59" t="s">
        <v>100</v>
      </c>
      <c r="C53" s="58"/>
      <c r="D53" s="58"/>
      <c r="E53" s="58"/>
      <c r="F53" s="58"/>
      <c r="G53" s="58"/>
      <c r="H53" s="68"/>
      <c r="I53" s="54"/>
    </row>
    <row r="54" spans="2:9" ht="18.75" x14ac:dyDescent="0.2">
      <c r="B54" s="60" t="s">
        <v>101</v>
      </c>
      <c r="C54" s="92"/>
      <c r="D54" s="92"/>
      <c r="E54" s="92"/>
      <c r="F54" s="92"/>
      <c r="G54" s="92"/>
      <c r="H54" s="92"/>
      <c r="I54" s="56"/>
    </row>
    <row r="55" spans="2:9" ht="18.75" x14ac:dyDescent="0.2">
      <c r="B55" s="93"/>
      <c r="C55" s="93"/>
      <c r="D55" s="93"/>
      <c r="E55" s="57"/>
      <c r="F55" s="57"/>
      <c r="G55" s="57"/>
      <c r="H55" s="57" t="s">
        <v>13</v>
      </c>
      <c r="I55" s="57"/>
    </row>
    <row r="56" spans="2:9" ht="18.75" x14ac:dyDescent="0.2">
      <c r="B56" s="61"/>
      <c r="C56" s="61"/>
      <c r="D56" s="61"/>
      <c r="E56" s="57"/>
      <c r="F56" s="57"/>
      <c r="G56" s="57"/>
      <c r="H56" s="57"/>
      <c r="I56" s="57"/>
    </row>
    <row r="57" spans="2:9" ht="18.75" x14ac:dyDescent="0.2">
      <c r="B57" s="61"/>
      <c r="C57" s="61"/>
      <c r="D57" s="61"/>
      <c r="E57" s="57"/>
      <c r="F57" s="57"/>
      <c r="G57" s="57"/>
      <c r="H57" s="57"/>
      <c r="I57" s="57"/>
    </row>
    <row r="58" spans="2:9" ht="18.75" x14ac:dyDescent="0.2">
      <c r="B58" s="61"/>
      <c r="C58" s="61"/>
      <c r="D58" s="61"/>
      <c r="E58" s="57"/>
      <c r="F58" s="57"/>
      <c r="G58" s="57"/>
      <c r="H58" s="57"/>
      <c r="I58" s="57"/>
    </row>
    <row r="59" spans="2:9" ht="18.75" x14ac:dyDescent="0.2">
      <c r="B59" s="61"/>
      <c r="C59" s="61"/>
      <c r="D59" s="61"/>
      <c r="E59" s="57"/>
      <c r="F59" s="57"/>
      <c r="G59" s="57"/>
      <c r="H59" s="57"/>
      <c r="I59" s="57"/>
    </row>
    <row r="60" spans="2:9" ht="18.75" x14ac:dyDescent="0.2">
      <c r="B60" s="61"/>
      <c r="C60" s="61"/>
      <c r="D60" s="61"/>
      <c r="E60" s="57"/>
      <c r="F60" s="57"/>
      <c r="G60" s="57"/>
      <c r="H60" s="57"/>
      <c r="I60" s="57"/>
    </row>
    <row r="61" spans="2:9" ht="18.75" x14ac:dyDescent="0.2">
      <c r="B61" s="61"/>
      <c r="C61" s="61"/>
      <c r="D61" s="61"/>
      <c r="E61" s="57"/>
      <c r="F61" s="57"/>
      <c r="G61" s="57"/>
      <c r="H61" s="57"/>
      <c r="I61" s="57"/>
    </row>
    <row r="62" spans="2:9" ht="18.75" x14ac:dyDescent="0.2">
      <c r="B62" s="61"/>
      <c r="C62" s="61"/>
      <c r="D62" s="61"/>
      <c r="E62" s="57"/>
      <c r="F62" s="57"/>
      <c r="G62" s="57"/>
      <c r="H62" s="57"/>
      <c r="I62" s="57"/>
    </row>
    <row r="63" spans="2:9" ht="15.75" x14ac:dyDescent="0.2">
      <c r="C63" s="94"/>
      <c r="D63" s="94"/>
      <c r="E63" s="94"/>
      <c r="F63" s="94"/>
      <c r="G63" s="94"/>
      <c r="H63" s="94"/>
      <c r="I63" s="94"/>
    </row>
    <row r="64" spans="2:9" ht="15.75" x14ac:dyDescent="0.2">
      <c r="C64" s="95"/>
      <c r="D64" s="96"/>
      <c r="E64" s="96"/>
      <c r="F64" s="96"/>
      <c r="G64" s="96"/>
      <c r="H64" s="96"/>
      <c r="I64" s="96"/>
    </row>
    <row r="65" spans="3:3" ht="15.75" x14ac:dyDescent="0.2">
      <c r="C65" s="62"/>
    </row>
  </sheetData>
  <mergeCells count="13">
    <mergeCell ref="C54:H54"/>
    <mergeCell ref="B55:D55"/>
    <mergeCell ref="C63:I63"/>
    <mergeCell ref="C64:I64"/>
    <mergeCell ref="C4:E4"/>
    <mergeCell ref="G48:H48"/>
    <mergeCell ref="B51:I51"/>
    <mergeCell ref="C1:E1"/>
    <mergeCell ref="G1:I1"/>
    <mergeCell ref="D2:E2"/>
    <mergeCell ref="G2:I2"/>
    <mergeCell ref="C3:E3"/>
    <mergeCell ref="G3:I3"/>
  </mergeCells>
  <conditionalFormatting sqref="B1:I4">
    <cfRule type="expression" dxfId="4" priority="2">
      <formula>$I$5="INTERNO"</formula>
    </cfRule>
  </conditionalFormatting>
  <pageMargins left="0.7" right="0.7" top="0.75" bottom="0.75" header="0.3" footer="0.3"/>
  <pageSetup paperSize="9" scale="6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5C408A55-06E7-4D84-8174-DF0ADF64BF3A}">
            <xm:f>'\DNA\DNA - Metraje y Costos de Obras\2024\[0000.00.00 -E-R07 (2023.10.31).xlsm]PROY'!#REF!&lt;&gt;TRUE</xm:f>
            <x14:dxf>
              <font>
                <b/>
                <i val="0"/>
                <color rgb="FFC00000"/>
              </font>
              <fill>
                <patternFill>
                  <bgColor rgb="FFFFCAC9"/>
                </patternFill>
              </fill>
            </x14:dxf>
          </x14:cfRule>
          <xm:sqref>B3:E4 G1:I3 I4</xm:sqref>
        </x14:conditionalFormatting>
        <x14:conditionalFormatting xmlns:xm="http://schemas.microsoft.com/office/excel/2006/main">
          <x14:cfRule type="expression" priority="10" id="{11EEE094-B53C-45E8-B3B1-934D4BD3FC80}">
            <xm:f>'\DNA\DNA - Metraje y Costos de Obras\2024\[0000.00.00 -E-R07 (2023.10.31).xlsm]PROY'!#REF!&lt;&gt;TRUE</xm:f>
            <x14:dxf>
              <font>
                <b/>
                <i val="0"/>
                <color rgb="FFC00000"/>
              </font>
              <fill>
                <patternFill>
                  <bgColor rgb="FFFFCAC9"/>
                </patternFill>
              </fill>
            </x14:dxf>
          </x14:cfRule>
          <xm:sqref>F3:F4</xm:sqref>
        </x14:conditionalFormatting>
        <x14:conditionalFormatting xmlns:xm="http://schemas.microsoft.com/office/excel/2006/main">
          <x14:cfRule type="expression" priority="9" id="{C7E4FB05-65E3-42D0-BAD5-3270ED38DCA5}">
            <xm:f>'\DNA\DNA - Metraje y Costos de Obras\2024\[0000.00.00 -E-R07 (2023.10.31).xlsm]PROY'!#REF!&lt;&gt;TRUE</xm:f>
            <x14:dxf>
              <font>
                <b/>
                <i val="0"/>
                <color rgb="FFC00000"/>
              </font>
              <fill>
                <patternFill>
                  <bgColor rgb="FFFFCAC9"/>
                </patternFill>
              </fill>
            </x14:dxf>
          </x14:cfRule>
          <xm:sqref>B1:F2</xm:sqref>
        </x14:conditionalFormatting>
        <x14:conditionalFormatting xmlns:xm="http://schemas.microsoft.com/office/excel/2006/main">
          <x14:cfRule type="expression" priority="8" id="{A2F4F0E9-5E64-447A-A1C6-5338B9CFC63A}">
            <xm:f>'\DNA\DNA - Metraje y Costos de Obras\2024\[0000.00.00 -E-R07 (2023.10.31).xlsm]PROY'!#REF!&lt;&gt;TRUE</xm:f>
            <x14:dxf>
              <font>
                <b/>
                <i val="0"/>
                <color rgb="FFC00000"/>
              </font>
              <fill>
                <patternFill>
                  <bgColor rgb="FFFFCAC9"/>
                </patternFill>
              </fill>
            </x14:dxf>
          </x14:cfRule>
          <xm:sqref>G4:H4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ESTAVILLO</dc:creator>
  <cp:lastModifiedBy>WASHINGTON CORALES</cp:lastModifiedBy>
  <cp:lastPrinted>2024-03-19T13:19:49Z</cp:lastPrinted>
  <dcterms:created xsi:type="dcterms:W3CDTF">2023-11-06T15:40:00Z</dcterms:created>
  <dcterms:modified xsi:type="dcterms:W3CDTF">2024-04-01T17:41:26Z</dcterms:modified>
</cp:coreProperties>
</file>